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6. Week_2019\Rückkaufaktivitäten\"/>
    </mc:Choice>
  </mc:AlternateContent>
  <bookViews>
    <workbookView xWindow="0" yWindow="0" windowWidth="25200" windowHeight="12570" tabRatio="915" activeTab="1"/>
  </bookViews>
  <sheets>
    <sheet name="Aggregate Weekly" sheetId="14" r:id="rId1"/>
    <sheet name="Aggregate Daily" sheetId="3" r:id="rId2"/>
    <sheet name="11 February 2019" sheetId="1" r:id="rId3"/>
    <sheet name="12 February 2019" sheetId="5" r:id="rId4"/>
    <sheet name="13 February 2019" sheetId="7" r:id="rId5"/>
  </sheets>
  <definedNames>
    <definedName name="act_LJ" localSheetId="2">#REF!</definedName>
    <definedName name="act_LJ" localSheetId="3">#REF!</definedName>
    <definedName name="act_LJ" localSheetId="4">#REF!</definedName>
    <definedName name="act_LJ" localSheetId="0">#REF!</definedName>
    <definedName name="act_LJ">#REF!</definedName>
    <definedName name="act_VJ" localSheetId="2">#REF!</definedName>
    <definedName name="act_VJ" localSheetId="3">#REF!</definedName>
    <definedName name="act_VJ" localSheetId="4">#REF!</definedName>
    <definedName name="act_VJ" localSheetId="0">#REF!</definedName>
    <definedName name="act_VJ">#REF!</definedName>
    <definedName name="act_VVJ" localSheetId="2">#REF!</definedName>
    <definedName name="act_VVJ" localSheetId="3">#REF!</definedName>
    <definedName name="act_VVJ" localSheetId="4">#REF!</definedName>
    <definedName name="act_VVJ" localSheetId="0">#REF!</definedName>
    <definedName name="act_VVJ">#REF!</definedName>
    <definedName name="Bestand_rep_date" localSheetId="2">#REF!</definedName>
    <definedName name="Bestand_rep_date" localSheetId="3">#REF!</definedName>
    <definedName name="Bestand_rep_date" localSheetId="4">#REF!</definedName>
    <definedName name="Bestand_rep_date" localSheetId="0">#REF!</definedName>
    <definedName name="Bestand_rep_date">#REF!</definedName>
    <definedName name="Bestand_VJ" localSheetId="2">#REF!</definedName>
    <definedName name="Bestand_VJ" localSheetId="3">#REF!</definedName>
    <definedName name="Bestand_VJ" localSheetId="4">#REF!</definedName>
    <definedName name="Bestand_VJ" localSheetId="0">#REF!</definedName>
    <definedName name="Bestand_VJ">#REF!</definedName>
    <definedName name="bi_FJ" localSheetId="2">#REF!</definedName>
    <definedName name="bi_FJ" localSheetId="3">#REF!</definedName>
    <definedName name="bi_FJ" localSheetId="4">#REF!</definedName>
    <definedName name="bi_FJ" localSheetId="0">#REF!</definedName>
    <definedName name="bi_FJ">#REF!</definedName>
    <definedName name="bi_LJ" localSheetId="2">#REF!</definedName>
    <definedName name="bi_LJ" localSheetId="3">#REF!</definedName>
    <definedName name="bi_LJ" localSheetId="4">#REF!</definedName>
    <definedName name="bi_LJ" localSheetId="0">#REF!</definedName>
    <definedName name="bi_LJ">#REF!</definedName>
    <definedName name="bii_FJ" localSheetId="2">#REF!</definedName>
    <definedName name="bii_FJ" localSheetId="3">#REF!</definedName>
    <definedName name="bii_FJ" localSheetId="4">#REF!</definedName>
    <definedName name="bii_FJ" localSheetId="0">#REF!</definedName>
    <definedName name="bii_FJ">#REF!</definedName>
    <definedName name="bii_LJ" localSheetId="2">#REF!</definedName>
    <definedName name="bii_LJ" localSheetId="3">#REF!</definedName>
    <definedName name="bii_LJ" localSheetId="4">#REF!</definedName>
    <definedName name="bii_LJ" localSheetId="0">#REF!</definedName>
    <definedName name="bii_LJ">#REF!</definedName>
    <definedName name="changeable" localSheetId="2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3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4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2">#REF!</definedName>
    <definedName name="ex_rate_VJ" localSheetId="3">#REF!</definedName>
    <definedName name="ex_rate_VJ" localSheetId="4">#REF!</definedName>
    <definedName name="ex_rate_VJ" localSheetId="0">#REF!</definedName>
    <definedName name="ex_rate_VJ">#REF!</definedName>
    <definedName name="f" localSheetId="2">#REF!</definedName>
    <definedName name="f" localSheetId="3">#REF!</definedName>
    <definedName name="f" localSheetId="4">#REF!</definedName>
    <definedName name="f" localSheetId="0">#REF!</definedName>
    <definedName name="f">#REF!</definedName>
    <definedName name="fc1_LJ" localSheetId="2">#REF!</definedName>
    <definedName name="fc1_LJ" localSheetId="3">#REF!</definedName>
    <definedName name="fc1_LJ" localSheetId="4">#REF!</definedName>
    <definedName name="fc1_LJ" localSheetId="0">#REF!</definedName>
    <definedName name="fc1_LJ">#REF!</definedName>
    <definedName name="fc2_LJ" localSheetId="2">#REF!</definedName>
    <definedName name="fc2_LJ" localSheetId="3">#REF!</definedName>
    <definedName name="fc2_LJ" localSheetId="4">#REF!</definedName>
    <definedName name="fc2_LJ" localSheetId="0">#REF!</definedName>
    <definedName name="fc2_LJ">#REF!</definedName>
    <definedName name="FJ" localSheetId="2">#REF!</definedName>
    <definedName name="FJ" localSheetId="3">#REF!</definedName>
    <definedName name="FJ" localSheetId="4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2">#REF!</definedName>
    <definedName name="k_plan_LJ" localSheetId="3">#REF!</definedName>
    <definedName name="k_plan_LJ" localSheetId="4">#REF!</definedName>
    <definedName name="k_plan_LJ" localSheetId="0">#REF!</definedName>
    <definedName name="k_plan_LJ">#REF!</definedName>
    <definedName name="lfd_Monat" localSheetId="2">#REF!</definedName>
    <definedName name="lfd_Monat" localSheetId="3">#REF!</definedName>
    <definedName name="lfd_Monat" localSheetId="4">#REF!</definedName>
    <definedName name="lfd_Monat" localSheetId="0">#REF!</definedName>
    <definedName name="lfd_Monat">#REF!</definedName>
    <definedName name="lfd_Monat_VJ" localSheetId="2">#REF!</definedName>
    <definedName name="lfd_Monat_VJ" localSheetId="3">#REF!</definedName>
    <definedName name="lfd_Monat_VJ" localSheetId="4">#REF!</definedName>
    <definedName name="lfd_Monat_VJ" localSheetId="0">#REF!</definedName>
    <definedName name="lfd_Monat_VJ">#REF!</definedName>
    <definedName name="LJ" localSheetId="2">#REF!</definedName>
    <definedName name="LJ" localSheetId="3">#REF!</definedName>
    <definedName name="LJ" localSheetId="4">#REF!</definedName>
    <definedName name="LJ" localSheetId="0">#REF!</definedName>
    <definedName name="LJ">#REF!</definedName>
    <definedName name="mrs_LJ" localSheetId="2">#REF!</definedName>
    <definedName name="mrs_LJ" localSheetId="3">#REF!</definedName>
    <definedName name="mrs_LJ" localSheetId="4">#REF!</definedName>
    <definedName name="mrs_LJ" localSheetId="0">#REF!</definedName>
    <definedName name="mrs_LJ">#REF!</definedName>
    <definedName name="mrs_VJ" localSheetId="2">#REF!</definedName>
    <definedName name="mrs_VJ" localSheetId="3">#REF!</definedName>
    <definedName name="mrs_VJ" localSheetId="4">#REF!</definedName>
    <definedName name="mrs_VJ" localSheetId="0">#REF!</definedName>
    <definedName name="mrs_VJ">#REF!</definedName>
    <definedName name="plan_FJ" localSheetId="2">#REF!</definedName>
    <definedName name="plan_FJ" localSheetId="3">#REF!</definedName>
    <definedName name="plan_FJ" localSheetId="4">#REF!</definedName>
    <definedName name="plan_FJ" localSheetId="0">#REF!</definedName>
    <definedName name="plan_FJ">#REF!</definedName>
    <definedName name="plan_LJ" localSheetId="2">#REF!</definedName>
    <definedName name="plan_LJ" localSheetId="3">#REF!</definedName>
    <definedName name="plan_LJ" localSheetId="4">#REF!</definedName>
    <definedName name="plan_LJ" localSheetId="0">#REF!</definedName>
    <definedName name="plan_LJ">#REF!</definedName>
    <definedName name="quart_01" localSheetId="2">#REF!</definedName>
    <definedName name="quart_01" localSheetId="3">#REF!</definedName>
    <definedName name="quart_01" localSheetId="4">#REF!</definedName>
    <definedName name="quart_01" localSheetId="0">#REF!</definedName>
    <definedName name="quart_01">#REF!</definedName>
    <definedName name="quart_02" localSheetId="2">#REF!</definedName>
    <definedName name="quart_02" localSheetId="3">#REF!</definedName>
    <definedName name="quart_02" localSheetId="4">#REF!</definedName>
    <definedName name="quart_02" localSheetId="0">#REF!</definedName>
    <definedName name="quart_02">#REF!</definedName>
    <definedName name="quart_03" localSheetId="2">#REF!</definedName>
    <definedName name="quart_03" localSheetId="3">#REF!</definedName>
    <definedName name="quart_03" localSheetId="4">#REF!</definedName>
    <definedName name="quart_03" localSheetId="0">#REF!</definedName>
    <definedName name="quart_03">#REF!</definedName>
    <definedName name="quart_04" localSheetId="2">#REF!</definedName>
    <definedName name="quart_04" localSheetId="3">#REF!</definedName>
    <definedName name="quart_04" localSheetId="4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2">#REF!</definedName>
    <definedName name="VJ" localSheetId="3">#REF!</definedName>
    <definedName name="VJ" localSheetId="4">#REF!</definedName>
    <definedName name="VJ" localSheetId="0">#REF!</definedName>
    <definedName name="VJ">#REF!</definedName>
    <definedName name="Vormonat" localSheetId="2">#REF!</definedName>
    <definedName name="Vormonat" localSheetId="3">#REF!</definedName>
    <definedName name="Vormonat" localSheetId="4">#REF!</definedName>
    <definedName name="Vormonat" localSheetId="0">#REF!</definedName>
    <definedName name="Vormonat">#REF!</definedName>
    <definedName name="Vorquartal" localSheetId="2">#REF!</definedName>
    <definedName name="Vorquartal" localSheetId="3">#REF!</definedName>
    <definedName name="Vorquartal" localSheetId="4">#REF!</definedName>
    <definedName name="Vorquartal" localSheetId="0">#REF!</definedName>
    <definedName name="Vorquartal">#REF!</definedName>
    <definedName name="VVJ" localSheetId="2">#REF!</definedName>
    <definedName name="VVJ" localSheetId="3">#REF!</definedName>
    <definedName name="VVJ" localSheetId="4">#REF!</definedName>
    <definedName name="VVJ" localSheetId="0">#REF!</definedName>
    <definedName name="VVJ">#REF!</definedName>
    <definedName name="xx" localSheetId="2">#REF!</definedName>
    <definedName name="xx" localSheetId="3">#REF!</definedName>
    <definedName name="xx" localSheetId="4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2">#REF!</definedName>
    <definedName name="yy" localSheetId="3">#REF!</definedName>
    <definedName name="yy" localSheetId="4">#REF!</definedName>
    <definedName name="yy" localSheetId="0">#REF!</definedName>
    <definedName name="yy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3" l="1"/>
  <c r="F40" i="3"/>
  <c r="E40" i="3" s="1"/>
  <c r="D40" i="3"/>
  <c r="F20" i="14" l="1"/>
  <c r="E20" i="14" s="1"/>
  <c r="D20" i="14"/>
  <c r="C20" i="14"/>
  <c r="D34" i="3" l="1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7" i="14"/>
  <c r="D16" i="14"/>
  <c r="D15" i="14"/>
  <c r="D14" i="14"/>
  <c r="D13" i="14"/>
  <c r="D36" i="3" l="1"/>
  <c r="D37" i="3"/>
  <c r="D18" i="14" l="1"/>
  <c r="D35" i="3" l="1"/>
</calcChain>
</file>

<file path=xl/sharedStrings.xml><?xml version="1.0" encoding="utf-8"?>
<sst xmlns="http://schemas.openxmlformats.org/spreadsheetml/2006/main" count="448" uniqueCount="167">
  <si>
    <t>Buy / Sell</t>
  </si>
  <si>
    <t>Time</t>
  </si>
  <si>
    <t>Date</t>
  </si>
  <si>
    <t>1) Without ancillary purchasing costs, rounded to four decimal places according to commercial practice</t>
  </si>
  <si>
    <t>Sum</t>
  </si>
  <si>
    <t>Trading Venue</t>
  </si>
  <si>
    <r>
      <t xml:space="preserve">
Average
price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</si>
  <si>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of total shares outstanding</t>
  </si>
  <si>
    <r>
      <t xml:space="preserve">Shares 
repurchased 
</t>
    </r>
    <r>
      <rPr>
        <sz val="10"/>
        <color indexed="9"/>
        <rFont val="Arial"/>
        <family val="2"/>
      </rPr>
      <t>(#)</t>
    </r>
  </si>
  <si>
    <r>
      <t xml:space="preserve">
</t>
    </r>
    <r>
      <rPr>
        <sz val="10"/>
        <color indexed="9"/>
        <rFont val="Arial"/>
        <family val="2"/>
      </rPr>
      <t>(Dates)</t>
    </r>
  </si>
  <si>
    <t>Share Buyback Activities</t>
  </si>
  <si>
    <t>Share Buyback Program</t>
  </si>
  <si>
    <r>
      <t>Buyback
volume</t>
    </r>
    <r>
      <rPr>
        <sz val="10"/>
        <color indexed="9"/>
        <rFont val="Arial"/>
        <family val="2"/>
      </rPr>
      <t xml:space="preserve">
(EUR)</t>
    </r>
  </si>
  <si>
    <t>Daily Fills</t>
  </si>
  <si>
    <t>Date:</t>
  </si>
  <si>
    <t>ISIN:</t>
  </si>
  <si>
    <t>DE000LED4000</t>
  </si>
  <si>
    <t>Total number of OSRAM shares repurchased</t>
  </si>
  <si>
    <t>Quantity</t>
  </si>
  <si>
    <t>Price in €</t>
  </si>
  <si>
    <t>Amount in €</t>
  </si>
  <si>
    <t>Stock Exchange</t>
  </si>
  <si>
    <t>ISIN: DE000LED4000
Notice of commencement of the share buyback in a first tranche on January 10, 2019 was given by publication on January 09, 2019 pursuant to Art. 5 para. 1 lit. a) of the Regulation (EU) No 596/2014 and Art. 2 para. 1 of the Delegated Regulation (EU) 2016/1052.</t>
  </si>
  <si>
    <t>9:05:00,973797</t>
  </si>
  <si>
    <t>B</t>
  </si>
  <si>
    <t>XETRA</t>
  </si>
  <si>
    <t>9:17:21,566809</t>
  </si>
  <si>
    <t>9:29:11,639618</t>
  </si>
  <si>
    <t>9:46:01,812101</t>
  </si>
  <si>
    <t>10:00:31,409927</t>
  </si>
  <si>
    <t>10:11:12,641272</t>
  </si>
  <si>
    <t>10:22:41,441629</t>
  </si>
  <si>
    <t>10:28:42,170521</t>
  </si>
  <si>
    <t>10:30:45,849783</t>
  </si>
  <si>
    <t>10:35:51,779875</t>
  </si>
  <si>
    <t>10:46:56,166185</t>
  </si>
  <si>
    <t>11:03:04,885400</t>
  </si>
  <si>
    <t>11:14:48,455644</t>
  </si>
  <si>
    <t>11:14:49,359381</t>
  </si>
  <si>
    <t>11:32:02,606611</t>
  </si>
  <si>
    <t>11:44:23,739645</t>
  </si>
  <si>
    <t>11:59:46,791413</t>
  </si>
  <si>
    <t>12:09:23,149626</t>
  </si>
  <si>
    <t>12:09:23,452323</t>
  </si>
  <si>
    <t>12:22:26,630914</t>
  </si>
  <si>
    <t>12:34:56,950032</t>
  </si>
  <si>
    <t>12:42:17,008645</t>
  </si>
  <si>
    <t>12:51:13,382867</t>
  </si>
  <si>
    <t>13:08:10,764328</t>
  </si>
  <si>
    <t>13:59:53,003886</t>
  </si>
  <si>
    <t>14:09:11,153560</t>
  </si>
  <si>
    <t>14:23:07,984406</t>
  </si>
  <si>
    <t>14:36:23,109007</t>
  </si>
  <si>
    <t>14:46:44,099311</t>
  </si>
  <si>
    <t>14:58:29,551989</t>
  </si>
  <si>
    <t>15:06:25,205686</t>
  </si>
  <si>
    <t>15:20:04,229162</t>
  </si>
  <si>
    <t>15:32:39,072319</t>
  </si>
  <si>
    <t>15:39:30,225756</t>
  </si>
  <si>
    <t>15:45:18,638876</t>
  </si>
  <si>
    <t>15:56:17,097425</t>
  </si>
  <si>
    <t>16:08:17,660496</t>
  </si>
  <si>
    <t>16:11:00,589458</t>
  </si>
  <si>
    <t>16:21:43,261908</t>
  </si>
  <si>
    <t>16:30:40,685205</t>
  </si>
  <si>
    <t>16:39:25,604615</t>
  </si>
  <si>
    <t>16:45:42,276980</t>
  </si>
  <si>
    <t>16:45:42,478737</t>
  </si>
  <si>
    <t>16:53:06,337986</t>
  </si>
  <si>
    <t>17:02:45,038299</t>
  </si>
  <si>
    <t>17:11:08,779805</t>
  </si>
  <si>
    <t>17:12:13,446323</t>
  </si>
  <si>
    <t>17:12:28,076632</t>
  </si>
  <si>
    <t>11.02.2019</t>
  </si>
  <si>
    <t>9:02:31,092635</t>
  </si>
  <si>
    <t>9:22:39,677612</t>
  </si>
  <si>
    <t>9:31:09,453854</t>
  </si>
  <si>
    <t>9:40:00,451611</t>
  </si>
  <si>
    <t>9:41:38,998160</t>
  </si>
  <si>
    <t>9:48:48,223799</t>
  </si>
  <si>
    <t>9:51:08,128124</t>
  </si>
  <si>
    <t>9:51:08,929407</t>
  </si>
  <si>
    <t>10:00:59,823076</t>
  </si>
  <si>
    <t>10:08:21,134338</t>
  </si>
  <si>
    <t>10:15:32,858216</t>
  </si>
  <si>
    <t>10:26:45,002478</t>
  </si>
  <si>
    <t>10:38:11,143637</t>
  </si>
  <si>
    <t>11:00:32,303023</t>
  </si>
  <si>
    <t>11:19:24,822325</t>
  </si>
  <si>
    <t>11:29:00,183404</t>
  </si>
  <si>
    <t>11:47:44,470302</t>
  </si>
  <si>
    <t>12:10:41,439269</t>
  </si>
  <si>
    <t>12:24:29,247300</t>
  </si>
  <si>
    <t>12:32:23,063731</t>
  </si>
  <si>
    <t>12:32:23,263524</t>
  </si>
  <si>
    <t>13:09:05,190793</t>
  </si>
  <si>
    <t>13:09:05,692340</t>
  </si>
  <si>
    <t>13:23:10,682873</t>
  </si>
  <si>
    <t>14:09:46,864286</t>
  </si>
  <si>
    <t>14:27:54,590259</t>
  </si>
  <si>
    <t>14:38:07,227341</t>
  </si>
  <si>
    <t>14:48:18,295588</t>
  </si>
  <si>
    <t>15:01:30,955287</t>
  </si>
  <si>
    <t>15:23:39,527106</t>
  </si>
  <si>
    <t>15:43:37,122737</t>
  </si>
  <si>
    <t>15:55:38,573493</t>
  </si>
  <si>
    <t>16:12:58,068012</t>
  </si>
  <si>
    <t>16:25:27,128840</t>
  </si>
  <si>
    <t>16:37:53,168912</t>
  </si>
  <si>
    <t>16:37:53,174061</t>
  </si>
  <si>
    <t>16:49:57,397080</t>
  </si>
  <si>
    <t>16:59:18,142514</t>
  </si>
  <si>
    <t>17:01:28,857803</t>
  </si>
  <si>
    <t>12.02.2019</t>
  </si>
  <si>
    <t>9:00:53,732103</t>
  </si>
  <si>
    <t>9:18:34,742001</t>
  </si>
  <si>
    <t>9:26:31,004315</t>
  </si>
  <si>
    <t>9:28:21,399986</t>
  </si>
  <si>
    <t>9:35:04,141521</t>
  </si>
  <si>
    <t>9:44:14,140264</t>
  </si>
  <si>
    <t>9:56:46,665689</t>
  </si>
  <si>
    <t>10:04:38,168367</t>
  </si>
  <si>
    <t>10:14:36,867353</t>
  </si>
  <si>
    <t>10:20:52,558486</t>
  </si>
  <si>
    <t>10:28:17,785792</t>
  </si>
  <si>
    <t>10:39:35,841785</t>
  </si>
  <si>
    <t>11:03:23,486357</t>
  </si>
  <si>
    <t>11:16:49,708689</t>
  </si>
  <si>
    <t>11:36:49,008381</t>
  </si>
  <si>
    <t>11:57:08,048565</t>
  </si>
  <si>
    <t>12:05:00,658198</t>
  </si>
  <si>
    <t>12:17:16,325469</t>
  </si>
  <si>
    <t>14:42:30,402174</t>
  </si>
  <si>
    <t>14:42:50,342739</t>
  </si>
  <si>
    <t>14:43:16,602808</t>
  </si>
  <si>
    <t>13.02.2019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</si>
  <si>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</si>
  <si>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</si>
  <si>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</si>
  <si>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</si>
  <si>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</si>
  <si>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</si>
  <si>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</si>
  <si>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</si>
  <si>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</si>
  <si>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</si>
  <si>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</si>
  <si>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</si>
  <si>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</si>
  <si>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</si>
  <si>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</si>
  <si>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</si>
  <si>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</si>
  <si>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</si>
  <si>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</si>
  <si>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</si>
  <si>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</si>
  <si>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</si>
  <si>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</si>
  <si>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</si>
  <si>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</si>
  <si>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</si>
  <si>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</si>
  <si>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11.02.2019 - 15.02.2019</t>
  </si>
  <si>
    <t>14.02.2019</t>
  </si>
  <si>
    <t>-</t>
  </si>
  <si>
    <t>15.02.2019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</si>
</sst>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[$-409]d\-mmm\-yyyy;@"/>
    <numFmt numFmtId="168" formatCode="#,##0.000"/>
    <numFmt numFmtId="169" formatCode="_-* #,##0.0000\ _€_-;\-* #,##0.0000\ _€_-;_-* &quot;-&quot;???\ _€_-;_-@_-"/>
    <numFmt numFmtId="170" formatCode="#,##0.0000"/>
    <numFmt numFmtId="171" formatCode="0.00000%"/>
    <numFmt numFmtId="172" formatCode="dd\.mm\.yyyy"/>
    <numFmt numFmtId="173" formatCode="0.0000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168" fontId="4" fillId="3" borderId="0" xfId="2" applyNumberFormat="1" applyFont="1" applyFill="1"/>
    <xf numFmtId="169" fontId="4" fillId="3" borderId="0" xfId="2" applyNumberFormat="1" applyFont="1" applyFill="1"/>
    <xf numFmtId="10" fontId="4" fillId="3" borderId="0" xfId="2" applyNumberFormat="1" applyFont="1" applyFill="1"/>
    <xf numFmtId="165" fontId="4" fillId="3" borderId="0" xfId="2" applyNumberFormat="1" applyFont="1" applyFill="1"/>
    <xf numFmtId="0" fontId="4" fillId="3" borderId="0" xfId="2" applyFont="1" applyFill="1"/>
    <xf numFmtId="172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173" fontId="2" fillId="0" borderId="3" xfId="5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3" fontId="2" fillId="4" borderId="3" xfId="5" applyNumberFormat="1" applyFont="1" applyFill="1" applyBorder="1" applyAlignment="1">
      <alignment horizontal="center"/>
    </xf>
    <xf numFmtId="171" fontId="2" fillId="4" borderId="3" xfId="3" applyNumberFormat="1" applyFont="1" applyFill="1" applyBorder="1" applyAlignment="1">
      <alignment horizontal="center"/>
    </xf>
    <xf numFmtId="167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67" fontId="0" fillId="4" borderId="3" xfId="2" applyNumberFormat="1" applyFont="1" applyFill="1" applyBorder="1" applyAlignment="1">
      <alignment horizontal="center"/>
    </xf>
    <xf numFmtId="171" fontId="2" fillId="0" borderId="3" xfId="3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67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167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1" fontId="2" fillId="3" borderId="3" xfId="3" applyNumberFormat="1" applyFont="1" applyFill="1" applyBorder="1" applyAlignment="1">
      <alignment horizontal="center"/>
    </xf>
    <xf numFmtId="173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7" fontId="2" fillId="0" borderId="6" xfId="0" applyNumberFormat="1" applyFont="1" applyFill="1" applyBorder="1" applyAlignment="1">
      <alignment horizontal="right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67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1" fontId="2" fillId="6" borderId="3" xfId="3" applyNumberFormat="1" applyFont="1" applyFill="1" applyBorder="1" applyAlignment="1">
      <alignment horizontal="center"/>
    </xf>
    <xf numFmtId="173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67" fontId="0" fillId="0" borderId="3" xfId="2" applyNumberFormat="1" applyFont="1" applyFill="1" applyBorder="1" applyAlignment="1">
      <alignment horizontal="center"/>
    </xf>
    <xf numFmtId="167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67" fontId="0" fillId="3" borderId="3" xfId="2" applyNumberFormat="1" applyFont="1" applyFill="1" applyBorder="1" applyAlignment="1">
      <alignment horizontal="center"/>
    </xf>
    <xf numFmtId="165" fontId="0" fillId="6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1" fontId="6" fillId="3" borderId="2" xfId="3" applyNumberFormat="1" applyFont="1" applyFill="1" applyBorder="1" applyAlignment="1">
      <alignment horizontal="center" vertical="center"/>
    </xf>
    <xf numFmtId="171" fontId="6" fillId="3" borderId="1" xfId="3" applyNumberFormat="1" applyFont="1" applyFill="1" applyBorder="1" applyAlignment="1">
      <alignment horizontal="center" vertical="center"/>
    </xf>
    <xf numFmtId="170" fontId="6" fillId="3" borderId="2" xfId="2" applyNumberFormat="1" applyFont="1" applyFill="1" applyBorder="1" applyAlignment="1">
      <alignment horizontal="center" vertical="center"/>
    </xf>
    <xf numFmtId="170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6" xfId="0" applyNumberFormat="1" applyFill="1" applyBorder="1" applyAlignment="1">
      <alignment horizontal="right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326E60D9-8936-4EFA-808B-FD5CDAA910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71B4B3CE-C47E-4438-899C-16EC499C6B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36"/>
  <sheetViews>
    <sheetView showGridLines="0" zoomScaleNormal="100" workbookViewId="0">
      <selection activeCell="K8" sqref="K8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5" t="s">
        <v>22</v>
      </c>
      <c r="C6" s="76"/>
      <c r="D6" s="76"/>
      <c r="E6" s="76"/>
      <c r="F6" s="76"/>
      <c r="G6" s="76"/>
    </row>
    <row r="7" spans="1:7" ht="19.5" customHeight="1">
      <c r="A7" s="25"/>
      <c r="B7" s="76"/>
      <c r="C7" s="76"/>
      <c r="D7" s="76"/>
      <c r="E7" s="76"/>
      <c r="F7" s="76"/>
      <c r="G7" s="76"/>
    </row>
    <row r="8" spans="1:7" ht="29.25" customHeight="1">
      <c r="A8" s="25"/>
      <c r="B8" s="77"/>
      <c r="C8" s="77"/>
      <c r="D8" s="77"/>
      <c r="E8" s="77"/>
      <c r="F8" s="77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78" t="s">
        <v>10</v>
      </c>
      <c r="D11" s="79"/>
      <c r="E11" s="79"/>
      <c r="F11" s="79"/>
      <c r="G11" s="80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23"/>
      <c r="B13" s="58" t="s">
        <v>136</v>
      </c>
      <c r="C13" s="59">
        <v>2000</v>
      </c>
      <c r="D13" s="60">
        <f t="shared" ref="D13:D18" si="0">C13/96848074</f>
        <v>2.06509011216888E-5</v>
      </c>
      <c r="E13" s="61">
        <v>35.295499999999997</v>
      </c>
      <c r="F13" s="62">
        <v>70591</v>
      </c>
      <c r="G13" s="63" t="s">
        <v>25</v>
      </c>
    </row>
    <row r="14" spans="1:7">
      <c r="A14" s="5"/>
      <c r="B14" s="64" t="s">
        <v>137</v>
      </c>
      <c r="C14" s="32">
        <v>5000</v>
      </c>
      <c r="D14" s="29">
        <f t="shared" si="0"/>
        <v>5.1627252804222E-5</v>
      </c>
      <c r="E14" s="13">
        <v>36.4587</v>
      </c>
      <c r="F14" s="33">
        <v>182293.3</v>
      </c>
      <c r="G14" s="12" t="s">
        <v>25</v>
      </c>
    </row>
    <row r="15" spans="1:7">
      <c r="A15" s="5"/>
      <c r="B15" s="28" t="s">
        <v>138</v>
      </c>
      <c r="C15" s="30">
        <v>5000</v>
      </c>
      <c r="D15" s="16">
        <f t="shared" si="0"/>
        <v>5.1627252804222E-5</v>
      </c>
      <c r="E15" s="15">
        <v>38.579799999999999</v>
      </c>
      <c r="F15" s="31">
        <v>192898.8</v>
      </c>
      <c r="G15" s="14" t="s">
        <v>25</v>
      </c>
    </row>
    <row r="16" spans="1:7">
      <c r="A16" s="5"/>
      <c r="B16" s="64" t="s">
        <v>139</v>
      </c>
      <c r="C16" s="32">
        <v>5000</v>
      </c>
      <c r="D16" s="29">
        <f t="shared" si="0"/>
        <v>5.1627252804222E-5</v>
      </c>
      <c r="E16" s="13">
        <v>37.9343</v>
      </c>
      <c r="F16" s="33">
        <v>189671.7</v>
      </c>
      <c r="G16" s="12" t="s">
        <v>25</v>
      </c>
    </row>
    <row r="17" spans="1:7">
      <c r="A17" s="5"/>
      <c r="B17" s="28" t="s">
        <v>140</v>
      </c>
      <c r="C17" s="30">
        <v>5000</v>
      </c>
      <c r="D17" s="16">
        <f t="shared" si="0"/>
        <v>5.1627252804222E-5</v>
      </c>
      <c r="E17" s="15">
        <v>37.214599999999997</v>
      </c>
      <c r="F17" s="31">
        <v>186073.2</v>
      </c>
      <c r="G17" s="14" t="s">
        <v>25</v>
      </c>
    </row>
    <row r="18" spans="1:7">
      <c r="A18" s="5"/>
      <c r="B18" s="67" t="s">
        <v>163</v>
      </c>
      <c r="C18" s="44">
        <v>3000</v>
      </c>
      <c r="D18" s="45">
        <f t="shared" si="0"/>
        <v>3.0976351682533202E-5</v>
      </c>
      <c r="E18" s="46">
        <v>35.426699999999997</v>
      </c>
      <c r="F18" s="47">
        <v>106280.1</v>
      </c>
      <c r="G18" s="48" t="s">
        <v>25</v>
      </c>
    </row>
    <row r="19" spans="1:7" ht="13.5" thickBot="1">
      <c r="A19" s="5"/>
      <c r="B19" s="68"/>
      <c r="C19" s="59"/>
      <c r="D19" s="60"/>
      <c r="E19" s="61"/>
      <c r="F19" s="62"/>
      <c r="G19" s="63"/>
    </row>
    <row r="20" spans="1:7" ht="12.75" customHeight="1">
      <c r="A20" s="11"/>
      <c r="B20" s="81" t="s">
        <v>4</v>
      </c>
      <c r="C20" s="83">
        <f>SUM(C13:C19)</f>
        <v>25000</v>
      </c>
      <c r="D20" s="85">
        <f>SUM(D13:D19)</f>
        <v>2.5813626402111E-4</v>
      </c>
      <c r="E20" s="87">
        <f>F20/C20</f>
        <v>37.112324000000001</v>
      </c>
      <c r="F20" s="89">
        <f>SUM(F13:F19)</f>
        <v>927808.1</v>
      </c>
      <c r="G20" s="81"/>
    </row>
    <row r="21" spans="1:7">
      <c r="A21" s="11"/>
      <c r="B21" s="82"/>
      <c r="C21" s="84"/>
      <c r="D21" s="86"/>
      <c r="E21" s="88"/>
      <c r="F21" s="90"/>
      <c r="G21" s="82"/>
    </row>
    <row r="22" spans="1:7">
      <c r="B22" s="10"/>
      <c r="C22" s="9"/>
      <c r="D22" s="8"/>
      <c r="E22" s="7"/>
      <c r="F22" s="6"/>
    </row>
    <row r="23" spans="1:7" ht="12.75" customHeight="1">
      <c r="B23" s="72" t="s">
        <v>3</v>
      </c>
      <c r="C23" s="72"/>
      <c r="D23" s="72"/>
      <c r="E23" s="72"/>
      <c r="F23" s="72"/>
    </row>
    <row r="24" spans="1:7">
      <c r="B24" s="72"/>
      <c r="C24" s="72"/>
      <c r="D24" s="72"/>
      <c r="E24" s="72"/>
      <c r="F24" s="72"/>
    </row>
    <row r="25" spans="1:7">
      <c r="B25" s="72"/>
      <c r="C25" s="72"/>
      <c r="D25" s="72"/>
      <c r="E25" s="72"/>
      <c r="F25" s="72"/>
    </row>
    <row r="26" spans="1:7">
      <c r="B26" s="73"/>
      <c r="C26" s="73"/>
      <c r="D26" s="73"/>
      <c r="E26" s="73"/>
      <c r="F26" s="73"/>
    </row>
    <row r="27" spans="1:7">
      <c r="B27" s="73"/>
      <c r="C27" s="73"/>
      <c r="D27" s="73"/>
      <c r="E27" s="73"/>
      <c r="F27" s="73"/>
    </row>
    <row r="28" spans="1:7">
      <c r="B28" s="74"/>
      <c r="C28" s="74"/>
      <c r="D28" s="74"/>
      <c r="E28" s="74"/>
      <c r="F28" s="74"/>
    </row>
    <row r="29" spans="1:7">
      <c r="B29" s="74"/>
      <c r="C29" s="74"/>
      <c r="D29" s="74"/>
      <c r="E29" s="74"/>
      <c r="F29" s="74"/>
    </row>
    <row r="32" spans="1:7">
      <c r="A32" s="4"/>
    </row>
    <row r="33" spans="1:1">
      <c r="A33" s="5"/>
    </row>
    <row r="34" spans="1:1">
      <c r="A34" s="5"/>
    </row>
    <row r="35" spans="1:1">
      <c r="A35" s="5"/>
    </row>
    <row r="36" spans="1:1">
      <c r="A36" s="4"/>
    </row>
  </sheetData>
  <mergeCells count="12">
    <mergeCell ref="B23:F25"/>
    <mergeCell ref="B26:F27"/>
    <mergeCell ref="B28:F29"/>
    <mergeCell ref="B6:G7"/>
    <mergeCell ref="B8:F8"/>
    <mergeCell ref="C11:G11"/>
    <mergeCell ref="B20:B21"/>
    <mergeCell ref="C20:C21"/>
    <mergeCell ref="D20:D21"/>
    <mergeCell ref="E20:E21"/>
    <mergeCell ref="F20:F21"/>
    <mergeCell ref="G20:G21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56"/>
  <sheetViews>
    <sheetView showGridLines="0" tabSelected="1" zoomScaleNormal="100" workbookViewId="0">
      <selection activeCell="F35" sqref="F35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5" t="s">
        <v>22</v>
      </c>
      <c r="C6" s="76"/>
      <c r="D6" s="76"/>
      <c r="E6" s="76"/>
      <c r="F6" s="76"/>
      <c r="G6" s="76"/>
    </row>
    <row r="7" spans="1:7" ht="19.5" customHeight="1">
      <c r="A7" s="25"/>
      <c r="B7" s="76"/>
      <c r="C7" s="76"/>
      <c r="D7" s="76"/>
      <c r="E7" s="76"/>
      <c r="F7" s="76"/>
      <c r="G7" s="76"/>
    </row>
    <row r="8" spans="1:7" ht="29.25" customHeight="1">
      <c r="A8" s="25"/>
      <c r="B8" s="77"/>
      <c r="C8" s="77"/>
      <c r="D8" s="77"/>
      <c r="E8" s="77"/>
      <c r="F8" s="77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78" t="s">
        <v>10</v>
      </c>
      <c r="D11" s="79"/>
      <c r="E11" s="79"/>
      <c r="F11" s="79"/>
      <c r="G11" s="80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5"/>
      <c r="B13" s="17" t="s">
        <v>141</v>
      </c>
      <c r="C13" s="30">
        <v>1000</v>
      </c>
      <c r="D13" s="16">
        <f>C13/96848074</f>
        <v>1.03254505608444E-5</v>
      </c>
      <c r="E13" s="15">
        <v>35.222999999999999</v>
      </c>
      <c r="F13" s="31">
        <v>35223</v>
      </c>
      <c r="G13" s="14" t="s">
        <v>25</v>
      </c>
    </row>
    <row r="14" spans="1:7">
      <c r="A14" s="5"/>
      <c r="B14" s="65" t="s">
        <v>142</v>
      </c>
      <c r="C14" s="32">
        <v>1000</v>
      </c>
      <c r="D14" s="29">
        <f t="shared" ref="D14" si="0">C14/96848074</f>
        <v>1.03254505608444E-5</v>
      </c>
      <c r="E14" s="13">
        <v>35.368000000000002</v>
      </c>
      <c r="F14" s="33">
        <v>35368</v>
      </c>
      <c r="G14" s="65" t="s">
        <v>25</v>
      </c>
    </row>
    <row r="15" spans="1:7">
      <c r="A15" s="5"/>
      <c r="B15" s="17" t="s">
        <v>143</v>
      </c>
      <c r="C15" s="30">
        <v>1000</v>
      </c>
      <c r="D15" s="16">
        <f>C15/96848074</f>
        <v>1.03254505608444E-5</v>
      </c>
      <c r="E15" s="15">
        <v>35.250900000000001</v>
      </c>
      <c r="F15" s="31">
        <v>35250.9</v>
      </c>
      <c r="G15" s="14" t="s">
        <v>25</v>
      </c>
    </row>
    <row r="16" spans="1:7">
      <c r="A16" s="5"/>
      <c r="B16" s="43" t="s">
        <v>144</v>
      </c>
      <c r="C16" s="44">
        <v>1000</v>
      </c>
      <c r="D16" s="45">
        <f t="shared" ref="D16:D19" si="1">C16/96848074</f>
        <v>1.03254505608444E-5</v>
      </c>
      <c r="E16" s="46">
        <v>35.857799999999997</v>
      </c>
      <c r="F16" s="47">
        <v>35857.800000000003</v>
      </c>
      <c r="G16" s="48" t="s">
        <v>25</v>
      </c>
    </row>
    <row r="17" spans="1:7">
      <c r="A17" s="5"/>
      <c r="B17" s="17" t="s">
        <v>145</v>
      </c>
      <c r="C17" s="30">
        <v>1000</v>
      </c>
      <c r="D17" s="16">
        <f t="shared" si="1"/>
        <v>1.03254505608444E-5</v>
      </c>
      <c r="E17" s="15">
        <v>36.473799999999997</v>
      </c>
      <c r="F17" s="31">
        <v>36473.800000000003</v>
      </c>
      <c r="G17" s="14" t="s">
        <v>25</v>
      </c>
    </row>
    <row r="18" spans="1:7">
      <c r="A18" s="5"/>
      <c r="B18" s="43" t="s">
        <v>146</v>
      </c>
      <c r="C18" s="44">
        <v>1000</v>
      </c>
      <c r="D18" s="45">
        <f t="shared" si="1"/>
        <v>1.03254505608444E-5</v>
      </c>
      <c r="E18" s="46">
        <v>36.815600000000003</v>
      </c>
      <c r="F18" s="47">
        <v>36815.599999999999</v>
      </c>
      <c r="G18" s="48" t="s">
        <v>25</v>
      </c>
    </row>
    <row r="19" spans="1:7">
      <c r="A19" s="5"/>
      <c r="B19" s="17" t="s">
        <v>147</v>
      </c>
      <c r="C19" s="30">
        <v>1000</v>
      </c>
      <c r="D19" s="16">
        <f t="shared" si="1"/>
        <v>1.03254505608444E-5</v>
      </c>
      <c r="E19" s="15">
        <v>37.895200000000003</v>
      </c>
      <c r="F19" s="31">
        <v>37895.199999999997</v>
      </c>
      <c r="G19" s="17" t="s">
        <v>25</v>
      </c>
    </row>
    <row r="20" spans="1:7">
      <c r="A20" s="5"/>
      <c r="B20" s="43" t="s">
        <v>148</v>
      </c>
      <c r="C20" s="44">
        <v>1000</v>
      </c>
      <c r="D20" s="45">
        <f>C20/96848074</f>
        <v>1.03254505608444E-5</v>
      </c>
      <c r="E20" s="46">
        <v>38.276000000000003</v>
      </c>
      <c r="F20" s="47">
        <v>38276</v>
      </c>
      <c r="G20" s="48" t="s">
        <v>25</v>
      </c>
    </row>
    <row r="21" spans="1:7">
      <c r="A21" s="5"/>
      <c r="B21" s="17" t="s">
        <v>149</v>
      </c>
      <c r="C21" s="30">
        <v>1000</v>
      </c>
      <c r="D21" s="16">
        <f t="shared" ref="D21:D24" si="2">C21/96848074</f>
        <v>1.03254505608444E-5</v>
      </c>
      <c r="E21" s="15">
        <v>38.628599999999999</v>
      </c>
      <c r="F21" s="31">
        <v>38628.6</v>
      </c>
      <c r="G21" s="17" t="s">
        <v>25</v>
      </c>
    </row>
    <row r="22" spans="1:7">
      <c r="A22" s="5"/>
      <c r="B22" s="43" t="s">
        <v>150</v>
      </c>
      <c r="C22" s="44">
        <v>1000</v>
      </c>
      <c r="D22" s="45">
        <f t="shared" si="2"/>
        <v>1.03254505608444E-5</v>
      </c>
      <c r="E22" s="46">
        <v>38.331400000000002</v>
      </c>
      <c r="F22" s="47">
        <v>38331.4</v>
      </c>
      <c r="G22" s="48" t="s">
        <v>25</v>
      </c>
    </row>
    <row r="23" spans="1:7">
      <c r="A23" s="5"/>
      <c r="B23" s="17" t="s">
        <v>151</v>
      </c>
      <c r="C23" s="30">
        <v>1000</v>
      </c>
      <c r="D23" s="16">
        <f t="shared" si="2"/>
        <v>1.03254505608444E-5</v>
      </c>
      <c r="E23" s="15">
        <v>38.563000000000002</v>
      </c>
      <c r="F23" s="31">
        <v>38563</v>
      </c>
      <c r="G23" s="17" t="s">
        <v>25</v>
      </c>
    </row>
    <row r="24" spans="1:7">
      <c r="A24" s="5"/>
      <c r="B24" s="43" t="s">
        <v>152</v>
      </c>
      <c r="C24" s="44">
        <v>1000</v>
      </c>
      <c r="D24" s="45">
        <f t="shared" si="2"/>
        <v>1.03254505608444E-5</v>
      </c>
      <c r="E24" s="46">
        <v>39.099800000000002</v>
      </c>
      <c r="F24" s="47">
        <v>39099.800000000003</v>
      </c>
      <c r="G24" s="48" t="s">
        <v>25</v>
      </c>
    </row>
    <row r="25" spans="1:7">
      <c r="A25" s="5"/>
      <c r="B25" s="17" t="s">
        <v>153</v>
      </c>
      <c r="C25" s="30">
        <v>1000</v>
      </c>
      <c r="D25" s="16">
        <f>C25/96848074</f>
        <v>1.03254505608444E-5</v>
      </c>
      <c r="E25" s="15">
        <v>38.8521</v>
      </c>
      <c r="F25" s="31">
        <v>38852.1</v>
      </c>
      <c r="G25" s="14" t="s">
        <v>25</v>
      </c>
    </row>
    <row r="26" spans="1:7">
      <c r="A26" s="5"/>
      <c r="B26" s="43" t="s">
        <v>154</v>
      </c>
      <c r="C26" s="44">
        <v>1000</v>
      </c>
      <c r="D26" s="45">
        <f t="shared" ref="D26:D29" si="3">C26/96848074</f>
        <v>1.03254505608444E-5</v>
      </c>
      <c r="E26" s="46">
        <v>37.709699999999998</v>
      </c>
      <c r="F26" s="47">
        <v>37709.699999999997</v>
      </c>
      <c r="G26" s="48" t="s">
        <v>25</v>
      </c>
    </row>
    <row r="27" spans="1:7">
      <c r="A27" s="5"/>
      <c r="B27" s="17" t="s">
        <v>155</v>
      </c>
      <c r="C27" s="30">
        <v>1000</v>
      </c>
      <c r="D27" s="16">
        <f t="shared" si="3"/>
        <v>1.03254505608444E-5</v>
      </c>
      <c r="E27" s="15">
        <v>37.754199999999997</v>
      </c>
      <c r="F27" s="31">
        <v>37754.199999999997</v>
      </c>
      <c r="G27" s="14" t="s">
        <v>25</v>
      </c>
    </row>
    <row r="28" spans="1:7">
      <c r="A28" s="5"/>
      <c r="B28" s="43" t="s">
        <v>156</v>
      </c>
      <c r="C28" s="44">
        <v>1000</v>
      </c>
      <c r="D28" s="45">
        <f t="shared" si="3"/>
        <v>1.03254505608444E-5</v>
      </c>
      <c r="E28" s="46">
        <v>37.46</v>
      </c>
      <c r="F28" s="47">
        <v>37460</v>
      </c>
      <c r="G28" s="48" t="s">
        <v>25</v>
      </c>
    </row>
    <row r="29" spans="1:7">
      <c r="A29" s="5"/>
      <c r="B29" s="17" t="s">
        <v>157</v>
      </c>
      <c r="C29" s="30">
        <v>1000</v>
      </c>
      <c r="D29" s="16">
        <f t="shared" si="3"/>
        <v>1.03254505608444E-5</v>
      </c>
      <c r="E29" s="15">
        <v>37.895699999999998</v>
      </c>
      <c r="F29" s="31">
        <v>37895.699999999997</v>
      </c>
      <c r="G29" s="17" t="s">
        <v>25</v>
      </c>
    </row>
    <row r="30" spans="1:7">
      <c r="A30" s="5"/>
      <c r="B30" s="43" t="s">
        <v>158</v>
      </c>
      <c r="C30" s="44">
        <v>1000</v>
      </c>
      <c r="D30" s="45">
        <f>C30/96848074</f>
        <v>1.03254505608444E-5</v>
      </c>
      <c r="E30" s="46">
        <v>37.492400000000004</v>
      </c>
      <c r="F30" s="47">
        <v>37492.400000000001</v>
      </c>
      <c r="G30" s="48" t="s">
        <v>25</v>
      </c>
    </row>
    <row r="31" spans="1:7">
      <c r="A31" s="5"/>
      <c r="B31" s="17" t="s">
        <v>159</v>
      </c>
      <c r="C31" s="30">
        <v>1000</v>
      </c>
      <c r="D31" s="16">
        <f t="shared" ref="D31:D34" si="4">C31/96848074</f>
        <v>1.03254505608444E-5</v>
      </c>
      <c r="E31" s="15">
        <v>37.837600000000002</v>
      </c>
      <c r="F31" s="66">
        <v>37837.599999999999</v>
      </c>
      <c r="G31" s="17" t="s">
        <v>25</v>
      </c>
    </row>
    <row r="32" spans="1:7">
      <c r="A32" s="5"/>
      <c r="B32" s="43" t="s">
        <v>160</v>
      </c>
      <c r="C32" s="44">
        <v>1000</v>
      </c>
      <c r="D32" s="45">
        <f t="shared" si="4"/>
        <v>1.03254505608444E-5</v>
      </c>
      <c r="E32" s="46">
        <v>38.056399999999996</v>
      </c>
      <c r="F32" s="47">
        <v>38056.400000000001</v>
      </c>
      <c r="G32" s="48" t="s">
        <v>25</v>
      </c>
    </row>
    <row r="33" spans="1:7">
      <c r="A33" s="5"/>
      <c r="B33" s="17" t="s">
        <v>161</v>
      </c>
      <c r="C33" s="30">
        <v>1000</v>
      </c>
      <c r="D33" s="16">
        <f t="shared" si="4"/>
        <v>1.03254505608444E-5</v>
      </c>
      <c r="E33" s="15">
        <v>37.300199999999997</v>
      </c>
      <c r="F33" s="31">
        <v>37300.199999999997</v>
      </c>
      <c r="G33" s="17" t="s">
        <v>25</v>
      </c>
    </row>
    <row r="34" spans="1:7">
      <c r="A34" s="5"/>
      <c r="B34" s="43" t="s">
        <v>162</v>
      </c>
      <c r="C34" s="44">
        <v>1000</v>
      </c>
      <c r="D34" s="45">
        <f t="shared" si="4"/>
        <v>1.03254505608444E-5</v>
      </c>
      <c r="E34" s="46">
        <v>35.386600000000001</v>
      </c>
      <c r="F34" s="47">
        <v>35386.6</v>
      </c>
      <c r="G34" s="48" t="s">
        <v>25</v>
      </c>
    </row>
    <row r="35" spans="1:7">
      <c r="A35" s="5"/>
      <c r="B35" s="17" t="s">
        <v>73</v>
      </c>
      <c r="C35" s="30">
        <v>1000</v>
      </c>
      <c r="D35" s="16">
        <f>C35/96848074</f>
        <v>1.03254505608444E-5</v>
      </c>
      <c r="E35" s="15">
        <v>34.4527</v>
      </c>
      <c r="F35" s="31">
        <v>34452.699999999997</v>
      </c>
      <c r="G35" s="14" t="s">
        <v>25</v>
      </c>
    </row>
    <row r="36" spans="1:7">
      <c r="A36" s="5"/>
      <c r="B36" s="43" t="s">
        <v>113</v>
      </c>
      <c r="C36" s="44">
        <v>1000</v>
      </c>
      <c r="D36" s="45">
        <f t="shared" ref="D36:D37" si="5">C36/96848074</f>
        <v>1.03254505608444E-5</v>
      </c>
      <c r="E36" s="46">
        <v>34.772500000000001</v>
      </c>
      <c r="F36" s="47">
        <v>34772.5</v>
      </c>
      <c r="G36" s="48" t="s">
        <v>25</v>
      </c>
    </row>
    <row r="37" spans="1:7">
      <c r="A37" s="5"/>
      <c r="B37" s="17" t="s">
        <v>135</v>
      </c>
      <c r="C37" s="30">
        <v>1000</v>
      </c>
      <c r="D37" s="16">
        <f t="shared" si="5"/>
        <v>1.03254505608444E-5</v>
      </c>
      <c r="E37" s="15">
        <v>37.054900000000004</v>
      </c>
      <c r="F37" s="31">
        <v>37054.9</v>
      </c>
      <c r="G37" s="14" t="s">
        <v>25</v>
      </c>
    </row>
    <row r="38" spans="1:7">
      <c r="A38" s="5"/>
      <c r="B38" s="67" t="s">
        <v>164</v>
      </c>
      <c r="C38" s="69" t="s">
        <v>165</v>
      </c>
      <c r="D38" s="45">
        <v>0</v>
      </c>
      <c r="E38" s="46">
        <v>0</v>
      </c>
      <c r="F38" s="47">
        <v>0</v>
      </c>
      <c r="G38" s="48"/>
    </row>
    <row r="39" spans="1:7" ht="13.5" thickBot="1">
      <c r="A39" s="5"/>
      <c r="B39" s="28" t="s">
        <v>166</v>
      </c>
      <c r="C39" s="28" t="s">
        <v>165</v>
      </c>
      <c r="D39" s="16">
        <v>0</v>
      </c>
      <c r="E39" s="70">
        <v>0</v>
      </c>
      <c r="F39" s="71">
        <v>0</v>
      </c>
      <c r="G39" s="17"/>
    </row>
    <row r="40" spans="1:7" ht="12.75" customHeight="1">
      <c r="A40" s="11"/>
      <c r="B40" s="81" t="s">
        <v>4</v>
      </c>
      <c r="C40" s="83">
        <f>SUM(C13:C39)</f>
        <v>25000</v>
      </c>
      <c r="D40" s="85">
        <f>SUM(D13:D39)</f>
        <v>2.5813626402111005E-4</v>
      </c>
      <c r="E40" s="87">
        <f>F40/C40</f>
        <v>37.112323999999994</v>
      </c>
      <c r="F40" s="89">
        <f>SUM(F13:F39)</f>
        <v>927808.09999999986</v>
      </c>
      <c r="G40" s="81"/>
    </row>
    <row r="41" spans="1:7">
      <c r="A41" s="11"/>
      <c r="B41" s="82"/>
      <c r="C41" s="84"/>
      <c r="D41" s="86"/>
      <c r="E41" s="88"/>
      <c r="F41" s="90"/>
      <c r="G41" s="82"/>
    </row>
    <row r="42" spans="1:7">
      <c r="B42" s="10"/>
      <c r="C42" s="9"/>
      <c r="D42" s="8"/>
      <c r="E42" s="7"/>
      <c r="F42" s="6"/>
    </row>
    <row r="43" spans="1:7" ht="12.75" customHeight="1">
      <c r="B43" s="72" t="s">
        <v>3</v>
      </c>
      <c r="C43" s="72"/>
      <c r="D43" s="72"/>
      <c r="E43" s="72"/>
      <c r="F43" s="72"/>
    </row>
    <row r="44" spans="1:7">
      <c r="B44" s="72"/>
      <c r="C44" s="72"/>
      <c r="D44" s="72"/>
      <c r="E44" s="72"/>
      <c r="F44" s="72"/>
    </row>
    <row r="45" spans="1:7">
      <c r="B45" s="72"/>
      <c r="C45" s="72"/>
      <c r="D45" s="72"/>
      <c r="E45" s="72"/>
      <c r="F45" s="72"/>
    </row>
    <row r="46" spans="1:7">
      <c r="B46" s="73"/>
      <c r="C46" s="73"/>
      <c r="D46" s="73"/>
      <c r="E46" s="73"/>
      <c r="F46" s="73"/>
    </row>
    <row r="47" spans="1:7">
      <c r="B47" s="73"/>
      <c r="C47" s="73"/>
      <c r="D47" s="73"/>
      <c r="E47" s="73"/>
      <c r="F47" s="73"/>
    </row>
    <row r="48" spans="1:7">
      <c r="B48" s="74"/>
      <c r="C48" s="74"/>
      <c r="D48" s="74"/>
      <c r="E48" s="74"/>
      <c r="F48" s="74"/>
    </row>
    <row r="49" spans="1:6">
      <c r="B49" s="74"/>
      <c r="C49" s="74"/>
      <c r="D49" s="74"/>
      <c r="E49" s="74"/>
      <c r="F49" s="74"/>
    </row>
    <row r="52" spans="1:6">
      <c r="A52" s="4"/>
    </row>
    <row r="53" spans="1:6">
      <c r="A53" s="5"/>
    </row>
    <row r="54" spans="1:6">
      <c r="A54" s="5"/>
    </row>
    <row r="55" spans="1:6">
      <c r="A55" s="5"/>
    </row>
    <row r="56" spans="1:6">
      <c r="A56" s="4"/>
    </row>
  </sheetData>
  <mergeCells count="12">
    <mergeCell ref="B43:F45"/>
    <mergeCell ref="B46:F47"/>
    <mergeCell ref="B48:F49"/>
    <mergeCell ref="B6:G7"/>
    <mergeCell ref="G40:G41"/>
    <mergeCell ref="C11:G11"/>
    <mergeCell ref="B8:F8"/>
    <mergeCell ref="B40:B41"/>
    <mergeCell ref="C40:C41"/>
    <mergeCell ref="D40:D41"/>
    <mergeCell ref="E40:E41"/>
    <mergeCell ref="F40:F41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56"/>
  <sheetViews>
    <sheetView topLeftCell="A19" zoomScaleNormal="100" workbookViewId="0">
      <selection activeCell="E61" sqref="E61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93">
        <v>43507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43507</v>
      </c>
      <c r="B9" s="50" t="s">
        <v>23</v>
      </c>
      <c r="C9" s="51" t="s">
        <v>24</v>
      </c>
      <c r="D9" s="52">
        <v>50</v>
      </c>
      <c r="E9" s="91">
        <v>35.229999999999997</v>
      </c>
      <c r="F9" s="56">
        <v>1761.5</v>
      </c>
      <c r="G9" s="51" t="s">
        <v>25</v>
      </c>
    </row>
    <row r="10" spans="1:7">
      <c r="A10" s="54">
        <v>43507</v>
      </c>
      <c r="B10" s="55" t="s">
        <v>26</v>
      </c>
      <c r="C10" s="55" t="s">
        <v>24</v>
      </c>
      <c r="D10" s="55">
        <v>35</v>
      </c>
      <c r="E10" s="92">
        <v>34.74</v>
      </c>
      <c r="F10" s="57">
        <v>1215.9000000000001</v>
      </c>
      <c r="G10" s="55" t="s">
        <v>25</v>
      </c>
    </row>
    <row r="11" spans="1:7">
      <c r="A11" s="54">
        <v>43507</v>
      </c>
      <c r="B11" s="55" t="s">
        <v>27</v>
      </c>
      <c r="C11" s="55" t="s">
        <v>24</v>
      </c>
      <c r="D11" s="55">
        <v>32</v>
      </c>
      <c r="E11" s="92">
        <v>34.450000000000003</v>
      </c>
      <c r="F11" s="57">
        <v>1102.4000000000001</v>
      </c>
      <c r="G11" s="55" t="s">
        <v>25</v>
      </c>
    </row>
    <row r="12" spans="1:7">
      <c r="A12" s="54">
        <v>43507</v>
      </c>
      <c r="B12" s="55" t="s">
        <v>28</v>
      </c>
      <c r="C12" s="55" t="s">
        <v>24</v>
      </c>
      <c r="D12" s="55">
        <v>50</v>
      </c>
      <c r="E12" s="92">
        <v>34.340000000000003</v>
      </c>
      <c r="F12" s="57">
        <v>1717</v>
      </c>
      <c r="G12" s="55" t="s">
        <v>25</v>
      </c>
    </row>
    <row r="13" spans="1:7">
      <c r="A13" s="54">
        <v>43507</v>
      </c>
      <c r="B13" s="55" t="s">
        <v>29</v>
      </c>
      <c r="C13" s="55" t="s">
        <v>24</v>
      </c>
      <c r="D13" s="55">
        <v>23</v>
      </c>
      <c r="E13" s="92">
        <v>34.520000000000003</v>
      </c>
      <c r="F13" s="57">
        <v>793.96</v>
      </c>
      <c r="G13" s="55" t="s">
        <v>25</v>
      </c>
    </row>
    <row r="14" spans="1:7">
      <c r="A14" s="54">
        <v>43507</v>
      </c>
      <c r="B14" s="55" t="s">
        <v>30</v>
      </c>
      <c r="C14" s="55" t="s">
        <v>24</v>
      </c>
      <c r="D14" s="55">
        <v>22</v>
      </c>
      <c r="E14" s="92">
        <v>34.590000000000003</v>
      </c>
      <c r="F14" s="57">
        <v>760.98</v>
      </c>
      <c r="G14" s="55" t="s">
        <v>25</v>
      </c>
    </row>
    <row r="15" spans="1:7">
      <c r="A15" s="54">
        <v>43507</v>
      </c>
      <c r="B15" s="55" t="s">
        <v>31</v>
      </c>
      <c r="C15" s="55" t="s">
        <v>24</v>
      </c>
      <c r="D15" s="55">
        <v>23</v>
      </c>
      <c r="E15" s="92">
        <v>34.520000000000003</v>
      </c>
      <c r="F15" s="57">
        <v>793.96</v>
      </c>
      <c r="G15" s="55" t="s">
        <v>25</v>
      </c>
    </row>
    <row r="16" spans="1:7">
      <c r="A16" s="54">
        <v>43507</v>
      </c>
      <c r="B16" s="55" t="s">
        <v>32</v>
      </c>
      <c r="C16" s="55" t="s">
        <v>24</v>
      </c>
      <c r="D16" s="55">
        <v>1</v>
      </c>
      <c r="E16" s="92">
        <v>34.49</v>
      </c>
      <c r="F16" s="57">
        <v>34.49</v>
      </c>
      <c r="G16" s="55" t="s">
        <v>25</v>
      </c>
    </row>
    <row r="17" spans="1:7">
      <c r="A17" s="54">
        <v>43507</v>
      </c>
      <c r="B17" s="55" t="s">
        <v>33</v>
      </c>
      <c r="C17" s="55" t="s">
        <v>24</v>
      </c>
      <c r="D17" s="55">
        <v>1</v>
      </c>
      <c r="E17" s="92">
        <v>34.36</v>
      </c>
      <c r="F17" s="57">
        <v>34.36</v>
      </c>
      <c r="G17" s="55" t="s">
        <v>25</v>
      </c>
    </row>
    <row r="18" spans="1:7">
      <c r="A18" s="54">
        <v>43507</v>
      </c>
      <c r="B18" s="55" t="s">
        <v>34</v>
      </c>
      <c r="C18" s="55" t="s">
        <v>24</v>
      </c>
      <c r="D18" s="55">
        <v>20</v>
      </c>
      <c r="E18" s="92">
        <v>34.49</v>
      </c>
      <c r="F18" s="57">
        <v>689.8</v>
      </c>
      <c r="G18" s="55" t="s">
        <v>25</v>
      </c>
    </row>
    <row r="19" spans="1:7">
      <c r="A19" s="54">
        <v>43507</v>
      </c>
      <c r="B19" s="55" t="s">
        <v>35</v>
      </c>
      <c r="C19" s="55" t="s">
        <v>24</v>
      </c>
      <c r="D19" s="55">
        <v>24</v>
      </c>
      <c r="E19" s="92">
        <v>34.340000000000003</v>
      </c>
      <c r="F19" s="57">
        <v>824.16</v>
      </c>
      <c r="G19" s="55" t="s">
        <v>25</v>
      </c>
    </row>
    <row r="20" spans="1:7">
      <c r="A20" s="54">
        <v>43507</v>
      </c>
      <c r="B20" s="55" t="s">
        <v>36</v>
      </c>
      <c r="C20" s="55" t="s">
        <v>24</v>
      </c>
      <c r="D20" s="55">
        <v>26</v>
      </c>
      <c r="E20" s="92">
        <v>34.39</v>
      </c>
      <c r="F20" s="57">
        <v>894.14</v>
      </c>
      <c r="G20" s="55" t="s">
        <v>25</v>
      </c>
    </row>
    <row r="21" spans="1:7">
      <c r="A21" s="54">
        <v>43507</v>
      </c>
      <c r="B21" s="55" t="s">
        <v>37</v>
      </c>
      <c r="C21" s="55" t="s">
        <v>24</v>
      </c>
      <c r="D21" s="55">
        <v>24</v>
      </c>
      <c r="E21" s="92">
        <v>34.42</v>
      </c>
      <c r="F21" s="57">
        <v>826.08</v>
      </c>
      <c r="G21" s="55" t="s">
        <v>25</v>
      </c>
    </row>
    <row r="22" spans="1:7">
      <c r="A22" s="54">
        <v>43507</v>
      </c>
      <c r="B22" s="55" t="s">
        <v>38</v>
      </c>
      <c r="C22" s="55" t="s">
        <v>24</v>
      </c>
      <c r="D22" s="55">
        <v>1</v>
      </c>
      <c r="E22" s="92">
        <v>34.42</v>
      </c>
      <c r="F22" s="57">
        <v>34.42</v>
      </c>
      <c r="G22" s="55" t="s">
        <v>25</v>
      </c>
    </row>
    <row r="23" spans="1:7">
      <c r="A23" s="54">
        <v>43507</v>
      </c>
      <c r="B23" s="55" t="s">
        <v>39</v>
      </c>
      <c r="C23" s="55" t="s">
        <v>24</v>
      </c>
      <c r="D23" s="55">
        <v>27</v>
      </c>
      <c r="E23" s="92">
        <v>34.4</v>
      </c>
      <c r="F23" s="57">
        <v>928.8</v>
      </c>
      <c r="G23" s="55" t="s">
        <v>25</v>
      </c>
    </row>
    <row r="24" spans="1:7">
      <c r="A24" s="54">
        <v>43507</v>
      </c>
      <c r="B24" s="55" t="s">
        <v>40</v>
      </c>
      <c r="C24" s="55" t="s">
        <v>24</v>
      </c>
      <c r="D24" s="55">
        <v>24</v>
      </c>
      <c r="E24" s="92">
        <v>34.450000000000003</v>
      </c>
      <c r="F24" s="57">
        <v>826.8</v>
      </c>
      <c r="G24" s="55" t="s">
        <v>25</v>
      </c>
    </row>
    <row r="25" spans="1:7">
      <c r="A25" s="54">
        <v>43507</v>
      </c>
      <c r="B25" s="55" t="s">
        <v>41</v>
      </c>
      <c r="C25" s="55" t="s">
        <v>24</v>
      </c>
      <c r="D25" s="55">
        <v>29</v>
      </c>
      <c r="E25" s="92">
        <v>34.479999999999997</v>
      </c>
      <c r="F25" s="57">
        <v>999.92</v>
      </c>
      <c r="G25" s="55" t="s">
        <v>25</v>
      </c>
    </row>
    <row r="26" spans="1:7">
      <c r="A26" s="54">
        <v>43507</v>
      </c>
      <c r="B26" s="55" t="s">
        <v>42</v>
      </c>
      <c r="C26" s="55" t="s">
        <v>24</v>
      </c>
      <c r="D26" s="55">
        <v>18</v>
      </c>
      <c r="E26" s="92">
        <v>34.450000000000003</v>
      </c>
      <c r="F26" s="57">
        <v>620.1</v>
      </c>
      <c r="G26" s="55" t="s">
        <v>25</v>
      </c>
    </row>
    <row r="27" spans="1:7">
      <c r="A27" s="54">
        <v>43507</v>
      </c>
      <c r="B27" s="55" t="s">
        <v>43</v>
      </c>
      <c r="C27" s="55" t="s">
        <v>24</v>
      </c>
      <c r="D27" s="55">
        <v>1</v>
      </c>
      <c r="E27" s="92">
        <v>34.450000000000003</v>
      </c>
      <c r="F27" s="57">
        <v>34.450000000000003</v>
      </c>
      <c r="G27" s="55" t="s">
        <v>25</v>
      </c>
    </row>
    <row r="28" spans="1:7">
      <c r="A28" s="54">
        <v>43507</v>
      </c>
      <c r="B28" s="55" t="s">
        <v>44</v>
      </c>
      <c r="C28" s="55" t="s">
        <v>24</v>
      </c>
      <c r="D28" s="55">
        <v>22</v>
      </c>
      <c r="E28" s="92">
        <v>34.49</v>
      </c>
      <c r="F28" s="57">
        <v>758.78</v>
      </c>
      <c r="G28" s="55" t="s">
        <v>25</v>
      </c>
    </row>
    <row r="29" spans="1:7">
      <c r="A29" s="54">
        <v>43507</v>
      </c>
      <c r="B29" s="55" t="s">
        <v>45</v>
      </c>
      <c r="C29" s="55" t="s">
        <v>24</v>
      </c>
      <c r="D29" s="55">
        <v>19</v>
      </c>
      <c r="E29" s="92">
        <v>34.54</v>
      </c>
      <c r="F29" s="57">
        <v>656.26</v>
      </c>
      <c r="G29" s="55" t="s">
        <v>25</v>
      </c>
    </row>
    <row r="30" spans="1:7">
      <c r="A30" s="54">
        <v>43507</v>
      </c>
      <c r="B30" s="55" t="s">
        <v>46</v>
      </c>
      <c r="C30" s="55" t="s">
        <v>24</v>
      </c>
      <c r="D30" s="55">
        <v>7</v>
      </c>
      <c r="E30" s="92">
        <v>34.51</v>
      </c>
      <c r="F30" s="57">
        <v>241.57</v>
      </c>
      <c r="G30" s="55" t="s">
        <v>25</v>
      </c>
    </row>
    <row r="31" spans="1:7">
      <c r="A31" s="54">
        <v>43507</v>
      </c>
      <c r="B31" s="55" t="s">
        <v>47</v>
      </c>
      <c r="C31" s="55" t="s">
        <v>24</v>
      </c>
      <c r="D31" s="55">
        <v>15</v>
      </c>
      <c r="E31" s="92">
        <v>34.44</v>
      </c>
      <c r="F31" s="57">
        <v>516.6</v>
      </c>
      <c r="G31" s="55" t="s">
        <v>25</v>
      </c>
    </row>
    <row r="32" spans="1:7">
      <c r="A32" s="54">
        <v>43507</v>
      </c>
      <c r="B32" s="55" t="s">
        <v>48</v>
      </c>
      <c r="C32" s="55" t="s">
        <v>24</v>
      </c>
      <c r="D32" s="55">
        <v>50</v>
      </c>
      <c r="E32" s="92">
        <v>34.44</v>
      </c>
      <c r="F32" s="57">
        <v>1722</v>
      </c>
      <c r="G32" s="55" t="s">
        <v>25</v>
      </c>
    </row>
    <row r="33" spans="1:7">
      <c r="A33" s="54">
        <v>43507</v>
      </c>
      <c r="B33" s="55" t="s">
        <v>49</v>
      </c>
      <c r="C33" s="55" t="s">
        <v>24</v>
      </c>
      <c r="D33" s="55">
        <v>15</v>
      </c>
      <c r="E33" s="92">
        <v>34.729999999999997</v>
      </c>
      <c r="F33" s="57">
        <v>520.95000000000005</v>
      </c>
      <c r="G33" s="55" t="s">
        <v>25</v>
      </c>
    </row>
    <row r="34" spans="1:7">
      <c r="A34" s="54">
        <v>43507</v>
      </c>
      <c r="B34" s="55" t="s">
        <v>50</v>
      </c>
      <c r="C34" s="55" t="s">
        <v>24</v>
      </c>
      <c r="D34" s="55">
        <v>21</v>
      </c>
      <c r="E34" s="92">
        <v>34.68</v>
      </c>
      <c r="F34" s="57">
        <v>728.28</v>
      </c>
      <c r="G34" s="55" t="s">
        <v>25</v>
      </c>
    </row>
    <row r="35" spans="1:7">
      <c r="A35" s="54">
        <v>43507</v>
      </c>
      <c r="B35" s="55" t="s">
        <v>51</v>
      </c>
      <c r="C35" s="55" t="s">
        <v>24</v>
      </c>
      <c r="D35" s="55">
        <v>25</v>
      </c>
      <c r="E35" s="92">
        <v>34.53</v>
      </c>
      <c r="F35" s="57">
        <v>863.25</v>
      </c>
      <c r="G35" s="55" t="s">
        <v>25</v>
      </c>
    </row>
    <row r="36" spans="1:7">
      <c r="A36" s="54">
        <v>43507</v>
      </c>
      <c r="B36" s="55" t="s">
        <v>52</v>
      </c>
      <c r="C36" s="55" t="s">
        <v>24</v>
      </c>
      <c r="D36" s="55">
        <v>26</v>
      </c>
      <c r="E36" s="92">
        <v>34.450000000000003</v>
      </c>
      <c r="F36" s="57">
        <v>895.7</v>
      </c>
      <c r="G36" s="55" t="s">
        <v>25</v>
      </c>
    </row>
    <row r="37" spans="1:7">
      <c r="A37" s="54">
        <v>43507</v>
      </c>
      <c r="B37" s="55" t="s">
        <v>53</v>
      </c>
      <c r="C37" s="55" t="s">
        <v>24</v>
      </c>
      <c r="D37" s="55">
        <v>20</v>
      </c>
      <c r="E37" s="92">
        <v>34.479999999999997</v>
      </c>
      <c r="F37" s="57">
        <v>689.6</v>
      </c>
      <c r="G37" s="55" t="s">
        <v>25</v>
      </c>
    </row>
    <row r="38" spans="1:7">
      <c r="A38" s="54">
        <v>43507</v>
      </c>
      <c r="B38" s="55" t="s">
        <v>54</v>
      </c>
      <c r="C38" s="55" t="s">
        <v>24</v>
      </c>
      <c r="D38" s="55">
        <v>18</v>
      </c>
      <c r="E38" s="92">
        <v>34.4</v>
      </c>
      <c r="F38" s="57">
        <v>619.20000000000005</v>
      </c>
      <c r="G38" s="55" t="s">
        <v>25</v>
      </c>
    </row>
    <row r="39" spans="1:7">
      <c r="A39" s="54">
        <v>43507</v>
      </c>
      <c r="B39" s="55" t="s">
        <v>55</v>
      </c>
      <c r="C39" s="55" t="s">
        <v>24</v>
      </c>
      <c r="D39" s="55">
        <v>18</v>
      </c>
      <c r="E39" s="92">
        <v>34.35</v>
      </c>
      <c r="F39" s="57">
        <v>618.29999999999995</v>
      </c>
      <c r="G39" s="55" t="s">
        <v>25</v>
      </c>
    </row>
    <row r="40" spans="1:7">
      <c r="A40" s="54">
        <v>43507</v>
      </c>
      <c r="B40" s="55" t="s">
        <v>56</v>
      </c>
      <c r="C40" s="55" t="s">
        <v>24</v>
      </c>
      <c r="D40" s="55">
        <v>20</v>
      </c>
      <c r="E40" s="92">
        <v>34.32</v>
      </c>
      <c r="F40" s="57">
        <v>686.4</v>
      </c>
      <c r="G40" s="55" t="s">
        <v>25</v>
      </c>
    </row>
    <row r="41" spans="1:7">
      <c r="A41" s="54">
        <v>43507</v>
      </c>
      <c r="B41" s="55" t="s">
        <v>57</v>
      </c>
      <c r="C41" s="55" t="s">
        <v>24</v>
      </c>
      <c r="D41" s="55">
        <v>28</v>
      </c>
      <c r="E41" s="92">
        <v>34.24</v>
      </c>
      <c r="F41" s="57">
        <v>958.72</v>
      </c>
      <c r="G41" s="55" t="s">
        <v>25</v>
      </c>
    </row>
    <row r="42" spans="1:7">
      <c r="A42" s="54">
        <v>43507</v>
      </c>
      <c r="B42" s="55" t="s">
        <v>58</v>
      </c>
      <c r="C42" s="55" t="s">
        <v>24</v>
      </c>
      <c r="D42" s="55">
        <v>3</v>
      </c>
      <c r="E42" s="92">
        <v>34.270000000000003</v>
      </c>
      <c r="F42" s="57">
        <v>102.81</v>
      </c>
      <c r="G42" s="55" t="s">
        <v>25</v>
      </c>
    </row>
    <row r="43" spans="1:7">
      <c r="A43" s="54">
        <v>43507</v>
      </c>
      <c r="B43" s="55" t="s">
        <v>59</v>
      </c>
      <c r="C43" s="55" t="s">
        <v>24</v>
      </c>
      <c r="D43" s="55">
        <v>27</v>
      </c>
      <c r="E43" s="92">
        <v>34.22</v>
      </c>
      <c r="F43" s="57">
        <v>923.94</v>
      </c>
      <c r="G43" s="55" t="s">
        <v>25</v>
      </c>
    </row>
    <row r="44" spans="1:7">
      <c r="A44" s="54">
        <v>43507</v>
      </c>
      <c r="B44" s="55" t="s">
        <v>60</v>
      </c>
      <c r="C44" s="55" t="s">
        <v>24</v>
      </c>
      <c r="D44" s="55">
        <v>30</v>
      </c>
      <c r="E44" s="92">
        <v>34.17</v>
      </c>
      <c r="F44" s="57">
        <v>1025.0999999999999</v>
      </c>
      <c r="G44" s="55" t="s">
        <v>25</v>
      </c>
    </row>
    <row r="45" spans="1:7">
      <c r="A45" s="54">
        <v>43507</v>
      </c>
      <c r="B45" s="55" t="s">
        <v>61</v>
      </c>
      <c r="C45" s="55" t="s">
        <v>24</v>
      </c>
      <c r="D45" s="55">
        <v>25</v>
      </c>
      <c r="E45" s="92">
        <v>34.26</v>
      </c>
      <c r="F45" s="57">
        <v>856.5</v>
      </c>
      <c r="G45" s="55" t="s">
        <v>25</v>
      </c>
    </row>
    <row r="46" spans="1:7">
      <c r="A46" s="54">
        <v>43507</v>
      </c>
      <c r="B46" s="55" t="s">
        <v>62</v>
      </c>
      <c r="C46" s="55" t="s">
        <v>24</v>
      </c>
      <c r="D46" s="55">
        <v>12</v>
      </c>
      <c r="E46" s="92">
        <v>34.28</v>
      </c>
      <c r="F46" s="57">
        <v>411.36</v>
      </c>
      <c r="G46" s="55" t="s">
        <v>25</v>
      </c>
    </row>
    <row r="47" spans="1:7">
      <c r="A47" s="54">
        <v>43507</v>
      </c>
      <c r="B47" s="55" t="s">
        <v>63</v>
      </c>
      <c r="C47" s="55" t="s">
        <v>24</v>
      </c>
      <c r="D47" s="55">
        <v>24</v>
      </c>
      <c r="E47" s="92">
        <v>34.31</v>
      </c>
      <c r="F47" s="57">
        <v>823.44</v>
      </c>
      <c r="G47" s="55" t="s">
        <v>25</v>
      </c>
    </row>
    <row r="48" spans="1:7">
      <c r="A48" s="54">
        <v>43507</v>
      </c>
      <c r="B48" s="55" t="s">
        <v>64</v>
      </c>
      <c r="C48" s="55" t="s">
        <v>24</v>
      </c>
      <c r="D48" s="55">
        <v>1</v>
      </c>
      <c r="E48" s="92">
        <v>34.22</v>
      </c>
      <c r="F48" s="57">
        <v>34.22</v>
      </c>
      <c r="G48" s="55" t="s">
        <v>25</v>
      </c>
    </row>
    <row r="49" spans="1:7">
      <c r="A49" s="54">
        <v>43507</v>
      </c>
      <c r="B49" s="55" t="s">
        <v>65</v>
      </c>
      <c r="C49" s="55" t="s">
        <v>24</v>
      </c>
      <c r="D49" s="55">
        <v>41</v>
      </c>
      <c r="E49" s="92">
        <v>34.26</v>
      </c>
      <c r="F49" s="57">
        <v>1404.66</v>
      </c>
      <c r="G49" s="55" t="s">
        <v>25</v>
      </c>
    </row>
    <row r="50" spans="1:7">
      <c r="A50" s="54">
        <v>43507</v>
      </c>
      <c r="B50" s="55" t="s">
        <v>66</v>
      </c>
      <c r="C50" s="55" t="s">
        <v>24</v>
      </c>
      <c r="D50" s="55">
        <v>8</v>
      </c>
      <c r="E50" s="92">
        <v>34.29</v>
      </c>
      <c r="F50" s="57">
        <v>274.32</v>
      </c>
      <c r="G50" s="55" t="s">
        <v>25</v>
      </c>
    </row>
    <row r="51" spans="1:7">
      <c r="A51" s="54">
        <v>43507</v>
      </c>
      <c r="B51" s="55" t="s">
        <v>67</v>
      </c>
      <c r="C51" s="55" t="s">
        <v>24</v>
      </c>
      <c r="D51" s="55">
        <v>12</v>
      </c>
      <c r="E51" s="92">
        <v>34.29</v>
      </c>
      <c r="F51" s="57">
        <v>411.48</v>
      </c>
      <c r="G51" s="55" t="s">
        <v>25</v>
      </c>
    </row>
    <row r="52" spans="1:7">
      <c r="A52" s="54">
        <v>43507</v>
      </c>
      <c r="B52" s="55" t="s">
        <v>68</v>
      </c>
      <c r="C52" s="55" t="s">
        <v>24</v>
      </c>
      <c r="D52" s="55">
        <v>2</v>
      </c>
      <c r="E52" s="92">
        <v>34.299999999999997</v>
      </c>
      <c r="F52" s="57">
        <v>68.599999999999994</v>
      </c>
      <c r="G52" s="55" t="s">
        <v>25</v>
      </c>
    </row>
    <row r="53" spans="1:7">
      <c r="A53" s="54">
        <v>43507</v>
      </c>
      <c r="B53" s="55" t="s">
        <v>69</v>
      </c>
      <c r="C53" s="55" t="s">
        <v>24</v>
      </c>
      <c r="D53" s="55">
        <v>33</v>
      </c>
      <c r="E53" s="92">
        <v>34.4</v>
      </c>
      <c r="F53" s="57">
        <v>1135.2</v>
      </c>
      <c r="G53" s="55" t="s">
        <v>25</v>
      </c>
    </row>
    <row r="54" spans="1:7">
      <c r="A54" s="54">
        <v>43507</v>
      </c>
      <c r="B54" s="55" t="s">
        <v>70</v>
      </c>
      <c r="C54" s="55" t="s">
        <v>24</v>
      </c>
      <c r="D54" s="55">
        <v>28</v>
      </c>
      <c r="E54" s="92">
        <v>34.31</v>
      </c>
      <c r="F54" s="57">
        <v>960.68</v>
      </c>
      <c r="G54" s="55" t="s">
        <v>25</v>
      </c>
    </row>
    <row r="55" spans="1:7">
      <c r="A55" s="54">
        <v>43507</v>
      </c>
      <c r="B55" s="55" t="s">
        <v>71</v>
      </c>
      <c r="C55" s="55" t="s">
        <v>24</v>
      </c>
      <c r="D55" s="55">
        <v>13</v>
      </c>
      <c r="E55" s="92">
        <v>34.29</v>
      </c>
      <c r="F55" s="57">
        <v>445.77</v>
      </c>
      <c r="G55" s="55" t="s">
        <v>25</v>
      </c>
    </row>
    <row r="56" spans="1:7">
      <c r="A56" s="54">
        <v>43507</v>
      </c>
      <c r="B56" s="55" t="s">
        <v>72</v>
      </c>
      <c r="C56" s="55" t="s">
        <v>24</v>
      </c>
      <c r="D56" s="55">
        <v>6</v>
      </c>
      <c r="E56" s="92">
        <v>34.29</v>
      </c>
      <c r="F56" s="57">
        <v>205.74</v>
      </c>
      <c r="G56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47"/>
  <sheetViews>
    <sheetView zoomScaleNormal="100" workbookViewId="0">
      <selection activeCell="G18" sqref="G18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43508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43508</v>
      </c>
      <c r="B9" s="50" t="s">
        <v>74</v>
      </c>
      <c r="C9" s="51" t="s">
        <v>24</v>
      </c>
      <c r="D9" s="52">
        <v>50</v>
      </c>
      <c r="E9" s="91">
        <v>34.57</v>
      </c>
      <c r="F9" s="56">
        <v>1728.5</v>
      </c>
      <c r="G9" s="51" t="s">
        <v>25</v>
      </c>
    </row>
    <row r="10" spans="1:7">
      <c r="A10" s="54">
        <v>43508</v>
      </c>
      <c r="B10" s="55" t="s">
        <v>75</v>
      </c>
      <c r="C10" s="55" t="s">
        <v>24</v>
      </c>
      <c r="D10" s="55">
        <v>39</v>
      </c>
      <c r="E10" s="92">
        <v>34.94</v>
      </c>
      <c r="F10" s="57">
        <v>1362.66</v>
      </c>
      <c r="G10" s="55" t="s">
        <v>25</v>
      </c>
    </row>
    <row r="11" spans="1:7">
      <c r="A11" s="54">
        <v>43508</v>
      </c>
      <c r="B11" s="55" t="s">
        <v>76</v>
      </c>
      <c r="C11" s="55" t="s">
        <v>24</v>
      </c>
      <c r="D11" s="55">
        <v>21</v>
      </c>
      <c r="E11" s="92">
        <v>35.200000000000003</v>
      </c>
      <c r="F11" s="57">
        <v>739.2</v>
      </c>
      <c r="G11" s="55" t="s">
        <v>25</v>
      </c>
    </row>
    <row r="12" spans="1:7">
      <c r="A12" s="54">
        <v>43508</v>
      </c>
      <c r="B12" s="55" t="s">
        <v>77</v>
      </c>
      <c r="C12" s="55" t="s">
        <v>24</v>
      </c>
      <c r="D12" s="55">
        <v>11</v>
      </c>
      <c r="E12" s="92">
        <v>35.08</v>
      </c>
      <c r="F12" s="57">
        <v>385.88</v>
      </c>
      <c r="G12" s="55" t="s">
        <v>25</v>
      </c>
    </row>
    <row r="13" spans="1:7">
      <c r="A13" s="54">
        <v>43508</v>
      </c>
      <c r="B13" s="55" t="s">
        <v>78</v>
      </c>
      <c r="C13" s="55" t="s">
        <v>24</v>
      </c>
      <c r="D13" s="55">
        <v>12</v>
      </c>
      <c r="E13" s="92">
        <v>35.020000000000003</v>
      </c>
      <c r="F13" s="57">
        <v>420.24</v>
      </c>
      <c r="G13" s="55" t="s">
        <v>25</v>
      </c>
    </row>
    <row r="14" spans="1:7">
      <c r="A14" s="54">
        <v>43508</v>
      </c>
      <c r="B14" s="55" t="s">
        <v>79</v>
      </c>
      <c r="C14" s="55" t="s">
        <v>24</v>
      </c>
      <c r="D14" s="55">
        <v>14</v>
      </c>
      <c r="E14" s="92">
        <v>34.799999999999997</v>
      </c>
      <c r="F14" s="57">
        <v>487.2</v>
      </c>
      <c r="G14" s="55" t="s">
        <v>25</v>
      </c>
    </row>
    <row r="15" spans="1:7">
      <c r="A15" s="54">
        <v>43508</v>
      </c>
      <c r="B15" s="55" t="s">
        <v>80</v>
      </c>
      <c r="C15" s="55" t="s">
        <v>24</v>
      </c>
      <c r="D15" s="55">
        <v>11</v>
      </c>
      <c r="E15" s="92">
        <v>34.82</v>
      </c>
      <c r="F15" s="57">
        <v>383.02</v>
      </c>
      <c r="G15" s="55" t="s">
        <v>25</v>
      </c>
    </row>
    <row r="16" spans="1:7">
      <c r="A16" s="54">
        <v>43508</v>
      </c>
      <c r="B16" s="55" t="s">
        <v>81</v>
      </c>
      <c r="C16" s="55" t="s">
        <v>24</v>
      </c>
      <c r="D16" s="55">
        <v>5</v>
      </c>
      <c r="E16" s="92">
        <v>34.78</v>
      </c>
      <c r="F16" s="57">
        <v>173.9</v>
      </c>
      <c r="G16" s="55" t="s">
        <v>25</v>
      </c>
    </row>
    <row r="17" spans="1:7">
      <c r="A17" s="54">
        <v>43508</v>
      </c>
      <c r="B17" s="55" t="s">
        <v>82</v>
      </c>
      <c r="C17" s="55" t="s">
        <v>24</v>
      </c>
      <c r="D17" s="55">
        <v>9</v>
      </c>
      <c r="E17" s="92">
        <v>34.61</v>
      </c>
      <c r="F17" s="57">
        <v>311.49</v>
      </c>
      <c r="G17" s="55" t="s">
        <v>25</v>
      </c>
    </row>
    <row r="18" spans="1:7">
      <c r="A18" s="54">
        <v>43508</v>
      </c>
      <c r="B18" s="55" t="s">
        <v>83</v>
      </c>
      <c r="C18" s="55" t="s">
        <v>24</v>
      </c>
      <c r="D18" s="55">
        <v>7</v>
      </c>
      <c r="E18" s="92">
        <v>34.79</v>
      </c>
      <c r="F18" s="57">
        <v>243.53</v>
      </c>
      <c r="G18" s="55" t="s">
        <v>25</v>
      </c>
    </row>
    <row r="19" spans="1:7">
      <c r="A19" s="54">
        <v>43508</v>
      </c>
      <c r="B19" s="55" t="s">
        <v>84</v>
      </c>
      <c r="C19" s="55" t="s">
        <v>24</v>
      </c>
      <c r="D19" s="55">
        <v>22</v>
      </c>
      <c r="E19" s="92">
        <v>34.92</v>
      </c>
      <c r="F19" s="57">
        <v>768.24</v>
      </c>
      <c r="G19" s="55" t="s">
        <v>25</v>
      </c>
    </row>
    <row r="20" spans="1:7">
      <c r="A20" s="54">
        <v>43508</v>
      </c>
      <c r="B20" s="55" t="s">
        <v>85</v>
      </c>
      <c r="C20" s="55" t="s">
        <v>24</v>
      </c>
      <c r="D20" s="55">
        <v>35</v>
      </c>
      <c r="E20" s="92">
        <v>34.75</v>
      </c>
      <c r="F20" s="57">
        <v>1216.25</v>
      </c>
      <c r="G20" s="55" t="s">
        <v>25</v>
      </c>
    </row>
    <row r="21" spans="1:7">
      <c r="A21" s="54">
        <v>43508</v>
      </c>
      <c r="B21" s="55" t="s">
        <v>86</v>
      </c>
      <c r="C21" s="55" t="s">
        <v>24</v>
      </c>
      <c r="D21" s="55">
        <v>26</v>
      </c>
      <c r="E21" s="92">
        <v>34.74</v>
      </c>
      <c r="F21" s="57">
        <v>903.24</v>
      </c>
      <c r="G21" s="55" t="s">
        <v>25</v>
      </c>
    </row>
    <row r="22" spans="1:7">
      <c r="A22" s="54">
        <v>43508</v>
      </c>
      <c r="B22" s="55" t="s">
        <v>87</v>
      </c>
      <c r="C22" s="55" t="s">
        <v>24</v>
      </c>
      <c r="D22" s="55">
        <v>39</v>
      </c>
      <c r="E22" s="92">
        <v>34.72</v>
      </c>
      <c r="F22" s="57">
        <v>1354.08</v>
      </c>
      <c r="G22" s="55" t="s">
        <v>25</v>
      </c>
    </row>
    <row r="23" spans="1:7">
      <c r="A23" s="54">
        <v>43508</v>
      </c>
      <c r="B23" s="55" t="s">
        <v>88</v>
      </c>
      <c r="C23" s="55" t="s">
        <v>24</v>
      </c>
      <c r="D23" s="55">
        <v>35</v>
      </c>
      <c r="E23" s="92">
        <v>34.75</v>
      </c>
      <c r="F23" s="57">
        <v>1216.25</v>
      </c>
      <c r="G23" s="55" t="s">
        <v>25</v>
      </c>
    </row>
    <row r="24" spans="1:7">
      <c r="A24" s="54">
        <v>43508</v>
      </c>
      <c r="B24" s="55" t="s">
        <v>89</v>
      </c>
      <c r="C24" s="55" t="s">
        <v>24</v>
      </c>
      <c r="D24" s="55">
        <v>6</v>
      </c>
      <c r="E24" s="92">
        <v>34.68</v>
      </c>
      <c r="F24" s="57">
        <v>208.08</v>
      </c>
      <c r="G24" s="55" t="s">
        <v>25</v>
      </c>
    </row>
    <row r="25" spans="1:7">
      <c r="A25" s="54">
        <v>43508</v>
      </c>
      <c r="B25" s="55" t="s">
        <v>90</v>
      </c>
      <c r="C25" s="55" t="s">
        <v>24</v>
      </c>
      <c r="D25" s="55">
        <v>50</v>
      </c>
      <c r="E25" s="92">
        <v>34.68</v>
      </c>
      <c r="F25" s="57">
        <v>1734</v>
      </c>
      <c r="G25" s="55" t="s">
        <v>25</v>
      </c>
    </row>
    <row r="26" spans="1:7">
      <c r="A26" s="54">
        <v>43508</v>
      </c>
      <c r="B26" s="55" t="s">
        <v>91</v>
      </c>
      <c r="C26" s="55" t="s">
        <v>24</v>
      </c>
      <c r="D26" s="55">
        <v>40</v>
      </c>
      <c r="E26" s="92">
        <v>34.770000000000003</v>
      </c>
      <c r="F26" s="57">
        <v>1390.8</v>
      </c>
      <c r="G26" s="55" t="s">
        <v>25</v>
      </c>
    </row>
    <row r="27" spans="1:7">
      <c r="A27" s="54">
        <v>43508</v>
      </c>
      <c r="B27" s="55" t="s">
        <v>92</v>
      </c>
      <c r="C27" s="55" t="s">
        <v>24</v>
      </c>
      <c r="D27" s="55">
        <v>24</v>
      </c>
      <c r="E27" s="92">
        <v>34.78</v>
      </c>
      <c r="F27" s="57">
        <v>834.72</v>
      </c>
      <c r="G27" s="55" t="s">
        <v>25</v>
      </c>
    </row>
    <row r="28" spans="1:7">
      <c r="A28" s="54">
        <v>43508</v>
      </c>
      <c r="B28" s="55" t="s">
        <v>93</v>
      </c>
      <c r="C28" s="55" t="s">
        <v>24</v>
      </c>
      <c r="D28" s="55">
        <v>1</v>
      </c>
      <c r="E28" s="92">
        <v>34.729999999999997</v>
      </c>
      <c r="F28" s="57">
        <v>34.729999999999997</v>
      </c>
      <c r="G28" s="55" t="s">
        <v>25</v>
      </c>
    </row>
    <row r="29" spans="1:7">
      <c r="A29" s="54">
        <v>43508</v>
      </c>
      <c r="B29" s="55" t="s">
        <v>94</v>
      </c>
      <c r="C29" s="55" t="s">
        <v>24</v>
      </c>
      <c r="D29" s="55">
        <v>7</v>
      </c>
      <c r="E29" s="92">
        <v>34.729999999999997</v>
      </c>
      <c r="F29" s="57">
        <v>243.11</v>
      </c>
      <c r="G29" s="55" t="s">
        <v>25</v>
      </c>
    </row>
    <row r="30" spans="1:7">
      <c r="A30" s="54">
        <v>43508</v>
      </c>
      <c r="B30" s="55" t="s">
        <v>95</v>
      </c>
      <c r="C30" s="55" t="s">
        <v>24</v>
      </c>
      <c r="D30" s="55">
        <v>6</v>
      </c>
      <c r="E30" s="92">
        <v>34.78</v>
      </c>
      <c r="F30" s="57">
        <v>208.68</v>
      </c>
      <c r="G30" s="55" t="s">
        <v>25</v>
      </c>
    </row>
    <row r="31" spans="1:7">
      <c r="A31" s="54">
        <v>43508</v>
      </c>
      <c r="B31" s="55" t="s">
        <v>96</v>
      </c>
      <c r="C31" s="55" t="s">
        <v>24</v>
      </c>
      <c r="D31" s="55">
        <v>44</v>
      </c>
      <c r="E31" s="92">
        <v>34.78</v>
      </c>
      <c r="F31" s="57">
        <v>1530.32</v>
      </c>
      <c r="G31" s="55" t="s">
        <v>25</v>
      </c>
    </row>
    <row r="32" spans="1:7">
      <c r="A32" s="54">
        <v>43508</v>
      </c>
      <c r="B32" s="55" t="s">
        <v>97</v>
      </c>
      <c r="C32" s="55" t="s">
        <v>24</v>
      </c>
      <c r="D32" s="55">
        <v>48</v>
      </c>
      <c r="E32" s="92">
        <v>34.75</v>
      </c>
      <c r="F32" s="57">
        <v>1668</v>
      </c>
      <c r="G32" s="55" t="s">
        <v>25</v>
      </c>
    </row>
    <row r="33" spans="1:7">
      <c r="A33" s="54">
        <v>43508</v>
      </c>
      <c r="B33" s="55" t="s">
        <v>98</v>
      </c>
      <c r="C33" s="55" t="s">
        <v>24</v>
      </c>
      <c r="D33" s="55">
        <v>27</v>
      </c>
      <c r="E33" s="92">
        <v>34.58</v>
      </c>
      <c r="F33" s="57">
        <v>933.66</v>
      </c>
      <c r="G33" s="55" t="s">
        <v>25</v>
      </c>
    </row>
    <row r="34" spans="1:7">
      <c r="A34" s="54">
        <v>43508</v>
      </c>
      <c r="B34" s="55" t="s">
        <v>99</v>
      </c>
      <c r="C34" s="55" t="s">
        <v>24</v>
      </c>
      <c r="D34" s="55">
        <v>29</v>
      </c>
      <c r="E34" s="92">
        <v>34.549999999999997</v>
      </c>
      <c r="F34" s="57">
        <v>1001.95</v>
      </c>
      <c r="G34" s="55" t="s">
        <v>25</v>
      </c>
    </row>
    <row r="35" spans="1:7">
      <c r="A35" s="54">
        <v>43508</v>
      </c>
      <c r="B35" s="55" t="s">
        <v>100</v>
      </c>
      <c r="C35" s="55" t="s">
        <v>24</v>
      </c>
      <c r="D35" s="55">
        <v>20</v>
      </c>
      <c r="E35" s="92">
        <v>34.6</v>
      </c>
      <c r="F35" s="57">
        <v>692</v>
      </c>
      <c r="G35" s="55" t="s">
        <v>25</v>
      </c>
    </row>
    <row r="36" spans="1:7">
      <c r="A36" s="54">
        <v>43508</v>
      </c>
      <c r="B36" s="55" t="s">
        <v>101</v>
      </c>
      <c r="C36" s="55" t="s">
        <v>24</v>
      </c>
      <c r="D36" s="55">
        <v>23</v>
      </c>
      <c r="E36" s="92">
        <v>34.78</v>
      </c>
      <c r="F36" s="57">
        <v>799.94</v>
      </c>
      <c r="G36" s="55" t="s">
        <v>25</v>
      </c>
    </row>
    <row r="37" spans="1:7">
      <c r="A37" s="54">
        <v>43508</v>
      </c>
      <c r="B37" s="55" t="s">
        <v>102</v>
      </c>
      <c r="C37" s="55" t="s">
        <v>24</v>
      </c>
      <c r="D37" s="55">
        <v>18</v>
      </c>
      <c r="E37" s="92">
        <v>34.67</v>
      </c>
      <c r="F37" s="57">
        <v>624.05999999999995</v>
      </c>
      <c r="G37" s="55" t="s">
        <v>25</v>
      </c>
    </row>
    <row r="38" spans="1:7">
      <c r="A38" s="54">
        <v>43508</v>
      </c>
      <c r="B38" s="55" t="s">
        <v>103</v>
      </c>
      <c r="C38" s="55" t="s">
        <v>24</v>
      </c>
      <c r="D38" s="55">
        <v>38</v>
      </c>
      <c r="E38" s="92">
        <v>34.72</v>
      </c>
      <c r="F38" s="57">
        <v>1319.36</v>
      </c>
      <c r="G38" s="55" t="s">
        <v>25</v>
      </c>
    </row>
    <row r="39" spans="1:7">
      <c r="A39" s="54">
        <v>43508</v>
      </c>
      <c r="B39" s="55" t="s">
        <v>104</v>
      </c>
      <c r="C39" s="55" t="s">
        <v>24</v>
      </c>
      <c r="D39" s="55">
        <v>48</v>
      </c>
      <c r="E39" s="92">
        <v>34.69</v>
      </c>
      <c r="F39" s="57">
        <v>1665.12</v>
      </c>
      <c r="G39" s="55" t="s">
        <v>25</v>
      </c>
    </row>
    <row r="40" spans="1:7">
      <c r="A40" s="54">
        <v>43508</v>
      </c>
      <c r="B40" s="55" t="s">
        <v>105</v>
      </c>
      <c r="C40" s="55" t="s">
        <v>24</v>
      </c>
      <c r="D40" s="55">
        <v>30</v>
      </c>
      <c r="E40" s="92">
        <v>34.729999999999997</v>
      </c>
      <c r="F40" s="57">
        <v>1041.9000000000001</v>
      </c>
      <c r="G40" s="55" t="s">
        <v>25</v>
      </c>
    </row>
    <row r="41" spans="1:7">
      <c r="A41" s="54">
        <v>43508</v>
      </c>
      <c r="B41" s="55" t="s">
        <v>106</v>
      </c>
      <c r="C41" s="55" t="s">
        <v>24</v>
      </c>
      <c r="D41" s="55">
        <v>51</v>
      </c>
      <c r="E41" s="92">
        <v>34.83</v>
      </c>
      <c r="F41" s="57">
        <v>1776.33</v>
      </c>
      <c r="G41" s="55" t="s">
        <v>25</v>
      </c>
    </row>
    <row r="42" spans="1:7">
      <c r="A42" s="54">
        <v>43508</v>
      </c>
      <c r="B42" s="55" t="s">
        <v>107</v>
      </c>
      <c r="C42" s="55" t="s">
        <v>24</v>
      </c>
      <c r="D42" s="55">
        <v>5</v>
      </c>
      <c r="E42" s="92">
        <v>34.840000000000003</v>
      </c>
      <c r="F42" s="57">
        <v>174.2</v>
      </c>
      <c r="G42" s="55" t="s">
        <v>25</v>
      </c>
    </row>
    <row r="43" spans="1:7">
      <c r="A43" s="54">
        <v>43508</v>
      </c>
      <c r="B43" s="55" t="s">
        <v>108</v>
      </c>
      <c r="C43" s="55" t="s">
        <v>24</v>
      </c>
      <c r="D43" s="55">
        <v>40</v>
      </c>
      <c r="E43" s="92">
        <v>34.83</v>
      </c>
      <c r="F43" s="57">
        <v>1393.2</v>
      </c>
      <c r="G43" s="55" t="s">
        <v>25</v>
      </c>
    </row>
    <row r="44" spans="1:7">
      <c r="A44" s="54">
        <v>43508</v>
      </c>
      <c r="B44" s="55" t="s">
        <v>109</v>
      </c>
      <c r="C44" s="55" t="s">
        <v>24</v>
      </c>
      <c r="D44" s="55">
        <v>8</v>
      </c>
      <c r="E44" s="92">
        <v>34.83</v>
      </c>
      <c r="F44" s="57">
        <v>278.64</v>
      </c>
      <c r="G44" s="55" t="s">
        <v>25</v>
      </c>
    </row>
    <row r="45" spans="1:7">
      <c r="A45" s="54">
        <v>43508</v>
      </c>
      <c r="B45" s="55" t="s">
        <v>110</v>
      </c>
      <c r="C45" s="55" t="s">
        <v>24</v>
      </c>
      <c r="D45" s="55">
        <v>12</v>
      </c>
      <c r="E45" s="92">
        <v>34.869999999999997</v>
      </c>
      <c r="F45" s="57">
        <v>418.44</v>
      </c>
      <c r="G45" s="55" t="s">
        <v>25</v>
      </c>
    </row>
    <row r="46" spans="1:7">
      <c r="A46" s="54">
        <v>43508</v>
      </c>
      <c r="B46" s="55" t="s">
        <v>111</v>
      </c>
      <c r="C46" s="55" t="s">
        <v>24</v>
      </c>
      <c r="D46" s="55">
        <v>40</v>
      </c>
      <c r="E46" s="92">
        <v>34.9</v>
      </c>
      <c r="F46" s="57">
        <v>1396</v>
      </c>
      <c r="G46" s="55" t="s">
        <v>25</v>
      </c>
    </row>
    <row r="47" spans="1:7">
      <c r="A47" s="54">
        <v>43508</v>
      </c>
      <c r="B47" s="55" t="s">
        <v>112</v>
      </c>
      <c r="C47" s="55" t="s">
        <v>24</v>
      </c>
      <c r="D47" s="55">
        <v>49</v>
      </c>
      <c r="E47" s="92">
        <v>34.93</v>
      </c>
      <c r="F47" s="57">
        <v>1711.57</v>
      </c>
      <c r="G47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29"/>
  <sheetViews>
    <sheetView zoomScaleNormal="100" workbookViewId="0">
      <selection activeCell="I8" sqref="I8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43509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43509</v>
      </c>
      <c r="B9" s="50" t="s">
        <v>114</v>
      </c>
      <c r="C9" s="51" t="s">
        <v>24</v>
      </c>
      <c r="D9" s="52">
        <v>50</v>
      </c>
      <c r="E9" s="91">
        <v>35.01</v>
      </c>
      <c r="F9" s="56">
        <v>1750.5</v>
      </c>
      <c r="G9" s="51" t="s">
        <v>25</v>
      </c>
    </row>
    <row r="10" spans="1:7">
      <c r="A10" s="54">
        <v>43509</v>
      </c>
      <c r="B10" s="55" t="s">
        <v>115</v>
      </c>
      <c r="C10" s="55" t="s">
        <v>24</v>
      </c>
      <c r="D10" s="55">
        <v>27</v>
      </c>
      <c r="E10" s="92">
        <v>35.79</v>
      </c>
      <c r="F10" s="57">
        <v>966.33</v>
      </c>
      <c r="G10" s="55" t="s">
        <v>25</v>
      </c>
    </row>
    <row r="11" spans="1:7">
      <c r="A11" s="54">
        <v>43509</v>
      </c>
      <c r="B11" s="55" t="s">
        <v>116</v>
      </c>
      <c r="C11" s="55" t="s">
        <v>24</v>
      </c>
      <c r="D11" s="55">
        <v>22</v>
      </c>
      <c r="E11" s="92">
        <v>35.799999999999997</v>
      </c>
      <c r="F11" s="57">
        <v>787.6</v>
      </c>
      <c r="G11" s="55" t="s">
        <v>25</v>
      </c>
    </row>
    <row r="12" spans="1:7">
      <c r="A12" s="54">
        <v>43509</v>
      </c>
      <c r="B12" s="55" t="s">
        <v>117</v>
      </c>
      <c r="C12" s="55" t="s">
        <v>24</v>
      </c>
      <c r="D12" s="55">
        <v>1</v>
      </c>
      <c r="E12" s="92">
        <v>35.86</v>
      </c>
      <c r="F12" s="57">
        <v>35.86</v>
      </c>
      <c r="G12" s="55" t="s">
        <v>25</v>
      </c>
    </row>
    <row r="13" spans="1:7">
      <c r="A13" s="54">
        <v>43509</v>
      </c>
      <c r="B13" s="55" t="s">
        <v>118</v>
      </c>
      <c r="C13" s="55" t="s">
        <v>24</v>
      </c>
      <c r="D13" s="55">
        <v>25</v>
      </c>
      <c r="E13" s="92">
        <v>36.03</v>
      </c>
      <c r="F13" s="57">
        <v>900.75</v>
      </c>
      <c r="G13" s="55" t="s">
        <v>25</v>
      </c>
    </row>
    <row r="14" spans="1:7">
      <c r="A14" s="54">
        <v>43509</v>
      </c>
      <c r="B14" s="55" t="s">
        <v>119</v>
      </c>
      <c r="C14" s="55" t="s">
        <v>24</v>
      </c>
      <c r="D14" s="55">
        <v>22</v>
      </c>
      <c r="E14" s="92">
        <v>36.07</v>
      </c>
      <c r="F14" s="57">
        <v>793.54</v>
      </c>
      <c r="G14" s="55" t="s">
        <v>25</v>
      </c>
    </row>
    <row r="15" spans="1:7">
      <c r="A15" s="54">
        <v>43509</v>
      </c>
      <c r="B15" s="55" t="s">
        <v>120</v>
      </c>
      <c r="C15" s="55" t="s">
        <v>24</v>
      </c>
      <c r="D15" s="55">
        <v>28</v>
      </c>
      <c r="E15" s="92">
        <v>35.950000000000003</v>
      </c>
      <c r="F15" s="57">
        <v>1006.6</v>
      </c>
      <c r="G15" s="55" t="s">
        <v>25</v>
      </c>
    </row>
    <row r="16" spans="1:7">
      <c r="A16" s="54">
        <v>43509</v>
      </c>
      <c r="B16" s="55" t="s">
        <v>121</v>
      </c>
      <c r="C16" s="55" t="s">
        <v>24</v>
      </c>
      <c r="D16" s="55">
        <v>19</v>
      </c>
      <c r="E16" s="92">
        <v>35.630000000000003</v>
      </c>
      <c r="F16" s="57">
        <v>676.97</v>
      </c>
      <c r="G16" s="55" t="s">
        <v>25</v>
      </c>
    </row>
    <row r="17" spans="1:7">
      <c r="A17" s="54">
        <v>43509</v>
      </c>
      <c r="B17" s="55" t="s">
        <v>122</v>
      </c>
      <c r="C17" s="55" t="s">
        <v>24</v>
      </c>
      <c r="D17" s="55">
        <v>20</v>
      </c>
      <c r="E17" s="92">
        <v>35.549999999999997</v>
      </c>
      <c r="F17" s="57">
        <v>711</v>
      </c>
      <c r="G17" s="55" t="s">
        <v>25</v>
      </c>
    </row>
    <row r="18" spans="1:7">
      <c r="A18" s="54">
        <v>43509</v>
      </c>
      <c r="B18" s="55" t="s">
        <v>123</v>
      </c>
      <c r="C18" s="55" t="s">
        <v>24</v>
      </c>
      <c r="D18" s="55">
        <v>12</v>
      </c>
      <c r="E18" s="92">
        <v>35.590000000000003</v>
      </c>
      <c r="F18" s="57">
        <v>427.08</v>
      </c>
      <c r="G18" s="55" t="s">
        <v>25</v>
      </c>
    </row>
    <row r="19" spans="1:7">
      <c r="A19" s="54">
        <v>43509</v>
      </c>
      <c r="B19" s="55" t="s">
        <v>124</v>
      </c>
      <c r="C19" s="55" t="s">
        <v>24</v>
      </c>
      <c r="D19" s="55">
        <v>3</v>
      </c>
      <c r="E19" s="92">
        <v>35.590000000000003</v>
      </c>
      <c r="F19" s="57">
        <v>106.77</v>
      </c>
      <c r="G19" s="55" t="s">
        <v>25</v>
      </c>
    </row>
    <row r="20" spans="1:7">
      <c r="A20" s="54">
        <v>43509</v>
      </c>
      <c r="B20" s="55" t="s">
        <v>125</v>
      </c>
      <c r="C20" s="55" t="s">
        <v>24</v>
      </c>
      <c r="D20" s="55">
        <v>40</v>
      </c>
      <c r="E20" s="92">
        <v>35.57</v>
      </c>
      <c r="F20" s="57">
        <v>1422.8</v>
      </c>
      <c r="G20" s="55" t="s">
        <v>25</v>
      </c>
    </row>
    <row r="21" spans="1:7">
      <c r="A21" s="54">
        <v>43509</v>
      </c>
      <c r="B21" s="55" t="s">
        <v>126</v>
      </c>
      <c r="C21" s="55" t="s">
        <v>24</v>
      </c>
      <c r="D21" s="55">
        <v>42</v>
      </c>
      <c r="E21" s="92">
        <v>35.450000000000003</v>
      </c>
      <c r="F21" s="57">
        <v>1488.9</v>
      </c>
      <c r="G21" s="55" t="s">
        <v>25</v>
      </c>
    </row>
    <row r="22" spans="1:7">
      <c r="A22" s="54">
        <v>43509</v>
      </c>
      <c r="B22" s="55" t="s">
        <v>127</v>
      </c>
      <c r="C22" s="55" t="s">
        <v>24</v>
      </c>
      <c r="D22" s="55">
        <v>25</v>
      </c>
      <c r="E22" s="92">
        <v>35.43</v>
      </c>
      <c r="F22" s="57">
        <v>885.75</v>
      </c>
      <c r="G22" s="55" t="s">
        <v>25</v>
      </c>
    </row>
    <row r="23" spans="1:7">
      <c r="A23" s="54">
        <v>43509</v>
      </c>
      <c r="B23" s="55" t="s">
        <v>128</v>
      </c>
      <c r="C23" s="55" t="s">
        <v>24</v>
      </c>
      <c r="D23" s="55">
        <v>33</v>
      </c>
      <c r="E23" s="92">
        <v>35.590000000000003</v>
      </c>
      <c r="F23" s="57">
        <v>1174.47</v>
      </c>
      <c r="G23" s="55" t="s">
        <v>25</v>
      </c>
    </row>
    <row r="24" spans="1:7">
      <c r="A24" s="54">
        <v>43509</v>
      </c>
      <c r="B24" s="55" t="s">
        <v>129</v>
      </c>
      <c r="C24" s="55" t="s">
        <v>24</v>
      </c>
      <c r="D24" s="55">
        <v>34</v>
      </c>
      <c r="E24" s="92">
        <v>35.69</v>
      </c>
      <c r="F24" s="57">
        <v>1213.46</v>
      </c>
      <c r="G24" s="55" t="s">
        <v>25</v>
      </c>
    </row>
    <row r="25" spans="1:7">
      <c r="A25" s="54">
        <v>43509</v>
      </c>
      <c r="B25" s="55" t="s">
        <v>130</v>
      </c>
      <c r="C25" s="55" t="s">
        <v>24</v>
      </c>
      <c r="D25" s="55">
        <v>20</v>
      </c>
      <c r="E25" s="92">
        <v>35.68</v>
      </c>
      <c r="F25" s="57">
        <v>713.6</v>
      </c>
      <c r="G25" s="55" t="s">
        <v>25</v>
      </c>
    </row>
    <row r="26" spans="1:7">
      <c r="A26" s="54">
        <v>43509</v>
      </c>
      <c r="B26" s="55" t="s">
        <v>131</v>
      </c>
      <c r="C26" s="55" t="s">
        <v>24</v>
      </c>
      <c r="D26" s="55">
        <v>24</v>
      </c>
      <c r="E26" s="92">
        <v>35.72</v>
      </c>
      <c r="F26" s="57">
        <v>857.28</v>
      </c>
      <c r="G26" s="55" t="s">
        <v>25</v>
      </c>
    </row>
    <row r="27" spans="1:7">
      <c r="A27" s="54">
        <v>43509</v>
      </c>
      <c r="B27" s="55" t="s">
        <v>132</v>
      </c>
      <c r="C27" s="55" t="s">
        <v>24</v>
      </c>
      <c r="D27" s="55">
        <v>500</v>
      </c>
      <c r="E27" s="92">
        <v>38.22</v>
      </c>
      <c r="F27" s="57">
        <v>19110</v>
      </c>
      <c r="G27" s="55" t="s">
        <v>25</v>
      </c>
    </row>
    <row r="28" spans="1:7">
      <c r="A28" s="54">
        <v>43509</v>
      </c>
      <c r="B28" s="55" t="s">
        <v>133</v>
      </c>
      <c r="C28" s="55" t="s">
        <v>24</v>
      </c>
      <c r="D28" s="55">
        <v>10</v>
      </c>
      <c r="E28" s="92">
        <v>38.22</v>
      </c>
      <c r="F28" s="57">
        <v>382.2</v>
      </c>
      <c r="G28" s="55" t="s">
        <v>25</v>
      </c>
    </row>
    <row r="29" spans="1:7">
      <c r="A29" s="54">
        <v>43509</v>
      </c>
      <c r="B29" s="55" t="s">
        <v>134</v>
      </c>
      <c r="C29" s="55" t="s">
        <v>24</v>
      </c>
      <c r="D29" s="55">
        <v>43</v>
      </c>
      <c r="E29" s="92">
        <v>38.22</v>
      </c>
      <c r="F29" s="57">
        <v>1643.46</v>
      </c>
      <c r="G29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Aggregate Weekly</vt:lpstr>
      <vt:lpstr>Aggregate Daily</vt:lpstr>
      <vt:lpstr>11 February 2019</vt:lpstr>
      <vt:lpstr>12 February 2019</vt:lpstr>
      <vt:lpstr>13 February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dcterms:created xsi:type="dcterms:W3CDTF">2019-01-04T11:45:19Z</dcterms:created>
  <dcterms:modified xsi:type="dcterms:W3CDTF">2019-02-15T15:53:39Z</dcterms:modified>
</cp:coreProperties>
</file>